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8_{DA4B970F-8F47-4F1D-82E3-152769C90DED}" xr6:coauthVersionLast="47" xr6:coauthVersionMax="47" xr10:uidLastSave="{00000000-0000-0000-0000-000000000000}"/>
  <bookViews>
    <workbookView xWindow="-110" yWindow="-110" windowWidth="19420" windowHeight="10420" firstSheet="2" activeTab="6" xr2:uid="{00000000-000D-0000-FFFF-FFFF00000000}"/>
  </bookViews>
  <sheets>
    <sheet name="Instructions" sheetId="3" r:id="rId1"/>
    <sheet name="Part 1 - Your Workforce" sheetId="1" r:id="rId2"/>
    <sheet name="Part 2 - Recruitment" sheetId="2" r:id="rId3"/>
    <sheet name="Part 2 - Recruitment Notes" sheetId="6" r:id="rId4"/>
    <sheet name="Part 3 - Your Culture" sheetId="4" r:id="rId5"/>
    <sheet name="HIDE - Lists" sheetId="5" state="hidden" r:id="rId6"/>
    <sheet name="Part 3 - Your Culture Notes" sheetId="7" r:id="rId7"/>
  </sheets>
  <definedNames>
    <definedName name="_xlnm.Print_Titles" localSheetId="0">Instructions!$9:$9</definedName>
    <definedName name="_xlnm.Print_Titles" localSheetId="1">'Part 1 - Your Workforce'!$20:$20</definedName>
    <definedName name="_xlnm.Print_Titles" localSheetId="2">'Part 2 - Recruitment'!$34:$34</definedName>
    <definedName name="_xlnm.Print_Titles" localSheetId="4">'Part 3 - Your Culture'!$16:$16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 l="1"/>
  <c r="C40" i="2"/>
  <c r="C41" i="2" s="1"/>
  <c r="C47" i="2"/>
  <c r="C25" i="2"/>
  <c r="C26" i="2" s="1"/>
  <c r="C10" i="2"/>
  <c r="C11" i="2" s="1"/>
  <c r="C39" i="1"/>
  <c r="E39" i="1" s="1"/>
  <c r="C32" i="1"/>
  <c r="C25" i="1"/>
  <c r="E25" i="1" s="1"/>
  <c r="C19" i="1"/>
  <c r="E19" i="1" s="1"/>
  <c r="C14" i="1"/>
  <c r="E14" i="1" s="1"/>
  <c r="E39" i="4"/>
  <c r="E38" i="4"/>
  <c r="E37" i="4"/>
  <c r="E32" i="4"/>
  <c r="E28" i="4"/>
  <c r="E27" i="4"/>
  <c r="E24" i="4"/>
  <c r="E23" i="4"/>
  <c r="E22" i="4"/>
  <c r="E14" i="4"/>
  <c r="E13" i="4"/>
  <c r="E6" i="4"/>
  <c r="E51" i="2"/>
  <c r="E52" i="2"/>
  <c r="E36" i="4"/>
  <c r="E32" i="1" l="1"/>
</calcChain>
</file>

<file path=xl/sharedStrings.xml><?xml version="1.0" encoding="utf-8"?>
<sst xmlns="http://schemas.openxmlformats.org/spreadsheetml/2006/main" count="330" uniqueCount="199">
  <si>
    <t>Purpose of this survey</t>
  </si>
  <si>
    <r>
      <t>This survey seeks to capture data as part of an academic study into the diversification of workforces across fire and rescue services in England.
The survey is split into 3 parts as summarised below.
Please enter your response to each question into the blue box adjacent to the relevant question.
Should you have any queries about this survey please contact</t>
    </r>
    <r>
      <rPr>
        <b/>
        <sz val="16"/>
        <color theme="1" tint="0.34998626667073579"/>
        <rFont val="Calibri"/>
        <family val="2"/>
        <scheme val="major"/>
      </rPr>
      <t xml:space="preserve"> m.robertson1.20@unimail.winchester.ac.uk</t>
    </r>
    <r>
      <rPr>
        <sz val="16"/>
        <color theme="1" tint="0.34998626667073579"/>
        <rFont val="Calibri"/>
        <family val="2"/>
        <scheme val="major"/>
      </rPr>
      <t xml:space="preserve">
</t>
    </r>
    <r>
      <rPr>
        <b/>
        <sz val="16"/>
        <color theme="1" tint="0.34998626667073579"/>
        <rFont val="Calibri"/>
        <family val="2"/>
        <scheme val="major"/>
      </rPr>
      <t>All responses will be published anonymously - no individual Service will be identifiable.
PLEASE SUBMIT THIS SURVEY BY 13 NOVEMBER 2022</t>
    </r>
  </si>
  <si>
    <t>PART 1 | Understanding your workforce</t>
  </si>
  <si>
    <t>This section seeks to understand the diversity mix currently within your workforce.</t>
  </si>
  <si>
    <t>PART 2 | Understanding your approaches to recruitment</t>
  </si>
  <si>
    <t>This section seeks to understand your approach to recruitment and your latest recruitment statistics.</t>
  </si>
  <si>
    <t>PART 3 | Understanding your culture</t>
  </si>
  <si>
    <t>This section seeks to understand the values and behaviours your Service expects of its workforce.</t>
  </si>
  <si>
    <t>PART 1 | Understanding the workforce</t>
  </si>
  <si>
    <t>This section seeks to understand the diversity mix currently within your workforce.
Individual services will not be identifiable within the research report.</t>
  </si>
  <si>
    <t>PLEASE SELECT YOUR SERVICE</t>
  </si>
  <si>
    <t xml:space="preserve">Dorset and Wiltshire </t>
  </si>
  <si>
    <t>Only used to record your return.</t>
  </si>
  <si>
    <t>PLEASE ENTER YOUR TOTAL NUMBER OF EMPLOYEES</t>
  </si>
  <si>
    <t>WORKFORCE AGE</t>
  </si>
  <si>
    <t>RESPONSE</t>
  </si>
  <si>
    <t>Unique Amount</t>
  </si>
  <si>
    <t>NOTES</t>
  </si>
  <si>
    <t>Number of employees who are aged below 18</t>
  </si>
  <si>
    <t>Number of employees who are aged 18 - 24</t>
  </si>
  <si>
    <t>Number of employees who are aged 25 - 45</t>
  </si>
  <si>
    <t>Number of employees who are aged 46 - 55</t>
  </si>
  <si>
    <t>Number of employees who are aged 55+</t>
  </si>
  <si>
    <t>Number of employees who have not declared an age</t>
  </si>
  <si>
    <t>TOTAL NUMBER OF EMPLOYEES</t>
  </si>
  <si>
    <t>WORKFORCE DISABILITY</t>
  </si>
  <si>
    <t>Number of employees who identify as having a form of disability</t>
  </si>
  <si>
    <t>Disability will be a physical or mental condition that limits a person's movements, senses, or activities.
(The Oxford Dictionary, 1989).</t>
  </si>
  <si>
    <t>Number of employees who identify as not having a disability</t>
  </si>
  <si>
    <t>Number of employees who have not declared an disability</t>
  </si>
  <si>
    <t>WORKFORCE GENDER</t>
  </si>
  <si>
    <t>Number of employees who identify as male</t>
  </si>
  <si>
    <t>Gender will be the state of being male or female [or non-binary] as expressed by social or cultural distinctions and differences, rather than biological ones.
(The Oxford Dictionary, 1989).</t>
  </si>
  <si>
    <t>Number of employees who identify as female</t>
  </si>
  <si>
    <t>Number of employees who identify as a gender other than male or female</t>
  </si>
  <si>
    <t>Number of employees who have not declared an gender</t>
  </si>
  <si>
    <t>WORKFORCE ETHNICITY</t>
  </si>
  <si>
    <t>Number of employees who identify as White</t>
  </si>
  <si>
    <t xml:space="preserve">Ethnicity will comprise all Mixed, Asian, Black and Other (non-white) ethnicities, regardless of country of origin, as defined by the Office for National Statistics' harmonised output categories for ethnic groups.
(Office for National Statistics, 2004). </t>
  </si>
  <si>
    <t>Number of employees who identify as Black</t>
  </si>
  <si>
    <t>Number of employees who identify as Asian</t>
  </si>
  <si>
    <t>Number of employees who identify as Mixed or other (non white)</t>
  </si>
  <si>
    <t>Number of employees who have not declared an ethnicity</t>
  </si>
  <si>
    <t>WORKFORCE SEXUALITY</t>
  </si>
  <si>
    <t>Number of employees who identify as hetrosexual</t>
  </si>
  <si>
    <t xml:space="preserve">Sexual orientation will be an individual’s sexual preference or orientation as heterosexual, homosexual or bisexual as part of their sense of identity.
(The Oxford Dictionary, 1989). </t>
  </si>
  <si>
    <t>Number of employees who identify as homosexual</t>
  </si>
  <si>
    <t>Number of employees who itentify as bisexual</t>
  </si>
  <si>
    <t>Number of employees who identify as a sexuality not listed above</t>
  </si>
  <si>
    <t>Number of employees who have not declared an sexuality</t>
  </si>
  <si>
    <t>This section seeks to understand your approach to recruitment and your latest recruitment statistics.
Individual services will not be identifiable within the research report.</t>
  </si>
  <si>
    <t>WHOLETIME RECRUITMENT DURING 2022</t>
  </si>
  <si>
    <t>Number of applications received.</t>
  </si>
  <si>
    <t>Number of applicants who declared a disability.</t>
  </si>
  <si>
    <t>Number of applicants who declared a gender other than male.</t>
  </si>
  <si>
    <t>Number of applicants who delcared an ethnicity other than white.</t>
  </si>
  <si>
    <t>Number of applicants who declared a sexuality other than hetrosexual.</t>
  </si>
  <si>
    <t>Remaining number of applicants.</t>
  </si>
  <si>
    <t>Pre-populated based on your response above.</t>
  </si>
  <si>
    <t>Of these applicants, how many were offered a role with the Service who declared a disability?</t>
  </si>
  <si>
    <t>Of these applicants, how many were offered a role with the Service who declared a gender other than male?</t>
  </si>
  <si>
    <t>Of these applicants, how many were offered a role with the Service who declared an ethnicity other than white?</t>
  </si>
  <si>
    <t>Of these applicants, how many were offered a role with the Service who declared a sexuality other than hetrosexual?</t>
  </si>
  <si>
    <t>Of these applicants, how many were offered a role with the Service who did not declare a Protected Characteristic?</t>
  </si>
  <si>
    <t>Total number of roles offered during this recruitment campaign.</t>
  </si>
  <si>
    <t>WHOLETIME RECRUITMENT DURING 2021</t>
  </si>
  <si>
    <t>WHOLETIME RECRUITMENT DURING 2019</t>
  </si>
  <si>
    <t>RECRUITMENT POLICIES &amp; APPROACHES</t>
  </si>
  <si>
    <t>Does your Service adopt a policy of 'positive action' within recruitment campaigns?</t>
  </si>
  <si>
    <t>Yes</t>
  </si>
  <si>
    <r>
      <rPr>
        <b/>
        <sz val="12"/>
        <color theme="3" tint="-0.499984740745262"/>
        <rFont val="Calibri"/>
        <family val="2"/>
        <scheme val="minor"/>
      </rPr>
      <t xml:space="preserve">If Yes, </t>
    </r>
    <r>
      <rPr>
        <sz val="12"/>
        <color theme="3" tint="-0.499984740745262"/>
        <rFont val="Calibri"/>
        <family val="2"/>
        <scheme val="minor"/>
      </rPr>
      <t>please summarise the 'positive action' approach you adopt.</t>
    </r>
  </si>
  <si>
    <t xml:space="preserve">DWFRS is committed to employing a diverse workforce and we do undertake positive action as a Service, particularly for our wholetime operational roles, as this is where we have the least diversity.
We offer “have a go days” for members of under-represented groups to raise their awareness of employment opportunities and recruitment and selection processes. We also run a buddy scheme process prior to recruitment processes for operational recruitment to provide individuals with an opportunity to ask any questions about the role.  The aim of our positive action work is to remove the perceived barriers that are often created through myths and stereotypes, and educate people on what it is really like to work for DWFRS. To support diversity throughout the Service and during the recruitment process alongside other Diversity and Inclusion training, all managers, and those involved in recruitment are given unconscious bias training to remove any discriminatory practices.  
We have specific wholetime campaigns that have attraction plans to include, Buddy Scheme, online information events, Have a Go Days, targeted social media campaigns and linking to different awareness promotion (e.g., International Women’s Day; Black History Month; LGBT History Month etc).  The Service holds Community Engagement events where leaders from local diverse communities are invited to give talks and provide information about their communities and build relationships with the Service.  This supports the Service with understanding more about our communities so that we better attract individuals to want to work for the Service.  
On-Call recruitment have various positive action campaigns in line with the national Need More campaign – there are Have a Go Days targeted to specific areas; diverse staff profiles on the website and shared via social media; Facebook Live information sessions etc. 
As mentioned, we also carry out targeted social media campaigns in the lead up to operational wholetime recruitment campaigns.  We review our recruitment literature and images to ensure they reflect diverse members of the community and are currently working on a positive action campaign ‘refresh’.
All our job adverts advise that we are committed to building a workforce that reflects the diversity of our communities and welcome applications from all suitably qualified individuals regardless of age, disability, gender, race or ethnicity, religion or belief, sexual orientation, or other personal circumstances.  We let prospective applicants know that all applications will be treated on merit and staff involved in recruitment and selection processes undertake unconscious bias training.  We also display the Fire Pride logo on our recruitment pages on the website to ensure that applicants are aware of our commitment to supporting all staff including via an active LGBT+ Fire Pride support network within the Service.  
We are committed to the Disability Confident Scheme and guarantee an interview to applicants with a disclosed disability if they meet the minimum criteria for the post to which they are applying.  Information and logo relating to this is displayed on our website.  Applicants are requested to tell us in confidence if this applies to them, or if there are any reasonable adjustments that would help you apply for this post.
</t>
  </si>
  <si>
    <r>
      <rPr>
        <b/>
        <sz val="12"/>
        <color theme="3" tint="-0.499984740745262"/>
        <rFont val="Calibri"/>
        <family val="2"/>
        <scheme val="minor"/>
      </rPr>
      <t xml:space="preserve">If Yes, </t>
    </r>
    <r>
      <rPr>
        <sz val="12"/>
        <color theme="3" tint="-0.499984740745262"/>
        <rFont val="Calibri"/>
        <family val="2"/>
        <scheme val="minor"/>
      </rPr>
      <t>in what year did you adopt this policy of 'positive action' within recruitment campaigns?</t>
    </r>
  </si>
  <si>
    <t xml:space="preserve">Dorset Fire &amp; Rescue Service and Wiltshire Fire and Rescue Services combined in 2016 to form Dorset &amp; Wiltshire Fire and Rescue Service.  Positive action has been adopted by DWFRS since its formation.  Before this, each Service had separate approaches to positive action.   </t>
  </si>
  <si>
    <t>When your Service advertises roles, do you include information about your employment policies such as leave, family leave, flexible arrangements (where applicable to the role advertised)?</t>
  </si>
  <si>
    <t>Our Reply</t>
  </si>
  <si>
    <t xml:space="preserve">DWFRS Notes </t>
  </si>
  <si>
    <t>34 offers have been made and accepted to date, since the process was completed.  9 individuals remain in a candidate pool (6 individuals withdrew themselves from the pool).  The candidate pool remains in place until completion of our next wholetime recruitment campaign</t>
  </si>
  <si>
    <t>When your Service advertises roles, do you include information about your employment policies such as leave family leave flexible arrangements?</t>
  </si>
  <si>
    <t>DWFRS include information about the employment benefits of working for the Service in our recruitment information packs and these are also attached to all our job adverts.  We have a comprehensive list of benefits and amongst this list our Employment Benefits information highlights our employment policies in relation to annual leave, smarter working, flexible working, maternity/paternity/adoption/parental leave (we can provide this document if required).</t>
  </si>
  <si>
    <t>This section seeks to understand the values and behaviours your Service expects of its workforce.
Individual services will not be identifiable within the research report.</t>
  </si>
  <si>
    <t>WORKFORCE BEHAVIOURS</t>
  </si>
  <si>
    <t>Does your Service provide equality, diversity and inclusion training for all staff (Grey Book and Green Book)?</t>
  </si>
  <si>
    <r>
      <rPr>
        <b/>
        <sz val="12"/>
        <color theme="3" tint="-0.499984740745262"/>
        <rFont val="Calibri"/>
        <family val="2"/>
        <scheme val="minor"/>
      </rPr>
      <t>If Yes,</t>
    </r>
    <r>
      <rPr>
        <sz val="12"/>
        <color theme="3" tint="-0.499984740745262"/>
        <rFont val="Calibri"/>
        <family val="2"/>
        <scheme val="minor"/>
      </rPr>
      <t xml:space="preserve"> is this training mandatory for all staff (Grey Book and Green Book)?</t>
    </r>
  </si>
  <si>
    <t>Does your Service have flexible working arrangements for Green Book staff which enables individuals to flex their core hours of working as may be required for their personal commitments?</t>
  </si>
  <si>
    <t>Does your Service have flexible working arrangements for Wholetime Grey Book staff which enables individuals to flex their core hours of working as may be required for their personal commitments?</t>
  </si>
  <si>
    <t>No</t>
  </si>
  <si>
    <t>Does your Service operate a 'watch-based' system for operational Wholetime Grey Book staff based on a fire station?</t>
  </si>
  <si>
    <t>Yes partially</t>
  </si>
  <si>
    <t>MANAGEMENT BEHAVIOURS</t>
  </si>
  <si>
    <t>Does your Service provide management training for all staff (Grey Book and Green Book)?</t>
  </si>
  <si>
    <r>
      <rPr>
        <b/>
        <sz val="12"/>
        <color theme="3" tint="-0.499984740745262"/>
        <rFont val="Calibri"/>
        <family val="2"/>
        <scheme val="minor"/>
      </rPr>
      <t xml:space="preserve">If Yes, </t>
    </r>
    <r>
      <rPr>
        <sz val="12"/>
        <color theme="3" tint="-0.499984740745262"/>
        <rFont val="Calibri"/>
        <family val="2"/>
        <scheme val="minor"/>
      </rPr>
      <t>does this training include a focus on equality, diversity and inclusion?</t>
    </r>
  </si>
  <si>
    <r>
      <rPr>
        <b/>
        <sz val="12"/>
        <color theme="3" tint="-0.499984740745262"/>
        <rFont val="Calibri"/>
        <family val="2"/>
        <scheme val="minor"/>
      </rPr>
      <t xml:space="preserve">If Yes, </t>
    </r>
    <r>
      <rPr>
        <sz val="12"/>
        <color theme="3" tint="-0.499984740745262"/>
        <rFont val="Calibri"/>
        <family val="2"/>
        <scheme val="minor"/>
      </rPr>
      <t>is this management training mandatory for all managers (Grey Book and Green Book)?</t>
    </r>
  </si>
  <si>
    <t>SENIOR LEADERSHIP TEAM</t>
  </si>
  <si>
    <t>How many people are part of your Senior Leadership Team (as defined in the Notes section to the right)?</t>
  </si>
  <si>
    <t>Please include Chief Fire Officer, Deputy CFO, Assistant CFOs, Directors (both uniformed and non uniformed).</t>
  </si>
  <si>
    <t>Of these people, how many have a declared Protected Characteristic (as defined in the Notes section to the right)?</t>
  </si>
  <si>
    <t>Please include anyone who declares a disability, gender other than male, ethnicity other than white, sexuality other than hetrosexual.</t>
  </si>
  <si>
    <t>ORGANISATIONAL PRACTICES</t>
  </si>
  <si>
    <t>Has your Service established staff network groups to champion a voice for underpresented members of the workforce?</t>
  </si>
  <si>
    <r>
      <rPr>
        <b/>
        <sz val="12"/>
        <color theme="3" tint="-0.499984740745262"/>
        <rFont val="Calibri"/>
        <family val="2"/>
        <scheme val="minor"/>
      </rPr>
      <t>If Yes</t>
    </r>
    <r>
      <rPr>
        <sz val="12"/>
        <color theme="3" tint="-0.499984740745262"/>
        <rFont val="Calibri"/>
        <family val="2"/>
        <scheme val="minor"/>
      </rPr>
      <t>, please summarise how your organisation utilises these network groups?  How is their voice heard.</t>
    </r>
  </si>
  <si>
    <t xml:space="preserve">We have five network groups in place: 
Neurodiversity network
Minority Ethnic (ME) network 
Firepride (LGBT+) network
Operational Women’s network
Corporate and Control Women’s network (open to all staff, not limited to women).
Each is championed by a member of the SLT and has a representative at the Equality Diversity &amp; Inclusion (ED&amp;I) committee where an update is delivered and any additional support needs identified and put into place. Networks are encouraged to promote materials through the multiple channels of communication. Networks are also asked to feedback on policy and or procedure changes. Networks are encouraged by EDI team to contribute to any activities in place to help raise awareness of days of significance. </t>
  </si>
  <si>
    <r>
      <rPr>
        <b/>
        <sz val="12"/>
        <color theme="3" tint="-0.499984740745262"/>
        <rFont val="Calibri"/>
        <family val="2"/>
        <scheme val="minor"/>
      </rPr>
      <t>If Yes</t>
    </r>
    <r>
      <rPr>
        <sz val="12"/>
        <color theme="3" tint="-0.499984740745262"/>
        <rFont val="Calibri"/>
        <family val="2"/>
        <scheme val="minor"/>
      </rPr>
      <t>, do your network groups have a named member of the Senior Management Team as a sponsor or champion?</t>
    </r>
  </si>
  <si>
    <t>Yes, all of our network groups have a named senior manager as a sponsor</t>
  </si>
  <si>
    <r>
      <rPr>
        <b/>
        <sz val="12"/>
        <color theme="3" tint="-0.499984740745262"/>
        <rFont val="Calibri"/>
        <family val="2"/>
        <scheme val="minor"/>
      </rPr>
      <t>If Yes</t>
    </r>
    <r>
      <rPr>
        <sz val="12"/>
        <color theme="3" tint="-0.499984740745262"/>
        <rFont val="Calibri"/>
        <family val="2"/>
        <scheme val="minor"/>
      </rPr>
      <t>, do your network groups have a formal role to play in shaping your policies and procedures?</t>
    </r>
  </si>
  <si>
    <t>Do you consider your Service to have inclusive HR policies and procedures?</t>
  </si>
  <si>
    <r>
      <rPr>
        <b/>
        <sz val="12"/>
        <color theme="3" tint="-0.499984740745262"/>
        <rFont val="Calibri"/>
        <family val="2"/>
        <scheme val="minor"/>
      </rPr>
      <t>If Yes</t>
    </r>
    <r>
      <rPr>
        <sz val="12"/>
        <color theme="3" tint="-0.499984740745262"/>
        <rFont val="Calibri"/>
        <family val="2"/>
        <scheme val="minor"/>
      </rPr>
      <t>, please summarise why you consider policies and procedures to be inclusive.</t>
    </r>
  </si>
  <si>
    <t>All of our procedures are subject to a detailed Equility Impact Assessment process.  In addition, we have clear policies in place that seek to ensure inclusion, manage inappropriate behaviour and ensure that appropriate support mechanisms are in place where required. In 2018 a number of our policies were reviewed by stonewall to ensure they were inclusive from an LGBTQIA+ perspective. We also engaged with union networks during the review of our Gender Identity and Reassignment procedure.</t>
  </si>
  <si>
    <r>
      <rPr>
        <b/>
        <sz val="12"/>
        <color theme="3" tint="-0.499984740745262"/>
        <rFont val="Calibri"/>
        <family val="2"/>
        <scheme val="minor"/>
      </rPr>
      <t>If No</t>
    </r>
    <r>
      <rPr>
        <sz val="12"/>
        <color theme="3" tint="-0.499984740745262"/>
        <rFont val="Calibri"/>
        <family val="2"/>
        <scheme val="minor"/>
      </rPr>
      <t>, please summarise why you do not consider your policies and procedures to be inclusive.</t>
    </r>
  </si>
  <si>
    <t>N/A</t>
  </si>
  <si>
    <t>Do you have specific HR policies and procedures for specific parts of your workforce or are these generalised?</t>
  </si>
  <si>
    <t>We have policies which are specifically targeted to different groups of the workforce.</t>
  </si>
  <si>
    <t>Does your Service have a declared commitment to workforce inclusion?</t>
  </si>
  <si>
    <r>
      <rPr>
        <b/>
        <sz val="12"/>
        <color theme="3" tint="-0.499984740745262"/>
        <rFont val="Calibri"/>
        <family val="2"/>
        <scheme val="minor"/>
      </rPr>
      <t xml:space="preserve">If Yes, </t>
    </r>
    <r>
      <rPr>
        <sz val="12"/>
        <color theme="3" tint="-0.499984740745262"/>
        <rFont val="Calibri"/>
        <family val="2"/>
        <scheme val="minor"/>
      </rPr>
      <t>how is this commitment declared?</t>
    </r>
  </si>
  <si>
    <t xml:space="preserve">We have a corporate target where we monitor progress, which we outline within our Community Safety Plan 2021 - 2024.  This Plan is published on the DWFRS website. The relevant EDI target is ‘We will improve the diversity of our workforce as a whole, compared to the last five years’.  </t>
  </si>
  <si>
    <t>ORGANISATIONAL VALUES</t>
  </si>
  <si>
    <t>Has your Service established organisational values?</t>
  </si>
  <si>
    <r>
      <rPr>
        <b/>
        <sz val="12"/>
        <color theme="3" tint="-0.499984740745262"/>
        <rFont val="Calibri"/>
        <family val="2"/>
        <scheme val="minor"/>
      </rPr>
      <t>If Yes</t>
    </r>
    <r>
      <rPr>
        <sz val="12"/>
        <color theme="3" tint="-0.499984740745262"/>
        <rFont val="Calibri"/>
        <family val="2"/>
        <scheme val="minor"/>
      </rPr>
      <t>, have these values been established with input from your workforce?</t>
    </r>
  </si>
  <si>
    <r>
      <rPr>
        <b/>
        <sz val="12"/>
        <color theme="3" tint="-0.499984740745262"/>
        <rFont val="Calibri"/>
        <family val="2"/>
        <scheme val="minor"/>
      </rPr>
      <t>If Yes</t>
    </r>
    <r>
      <rPr>
        <sz val="12"/>
        <color theme="3" tint="-0.499984740745262"/>
        <rFont val="Calibri"/>
        <family val="2"/>
        <scheme val="minor"/>
      </rPr>
      <t>, please state what your organisational values are.</t>
    </r>
  </si>
  <si>
    <t>Putting our communities first – we put the interest of the public, the community and service users first.
Integrity – we act with integrity including being open, honest, and consistent in everything we do.
Equality, diversity and inclusion (EDI) – We continually recognise and promote the value of EDI both within the FRSs and the wider communities in which we serve. We stand against all forms of discrimination, create equal opportunities, promote equality foster good relations and celebrate difference.
Dignity and respect – making decisions objectively based on evidence, without discrimination or bias.
Leadership – we are all positive role models, always demonstrating flexibility and resilient leadership. We are all accountable for everything we do and challenge all behaviour that falls short of the highest standards.</t>
  </si>
  <si>
    <r>
      <rPr>
        <b/>
        <sz val="12"/>
        <color theme="3" tint="-0.499984740745262"/>
        <rFont val="Calibri"/>
        <family val="2"/>
        <scheme val="minor"/>
      </rPr>
      <t>If Yes</t>
    </r>
    <r>
      <rPr>
        <sz val="12"/>
        <color theme="3" tint="-0.499984740745262"/>
        <rFont val="Calibri"/>
        <family val="2"/>
        <scheme val="minor"/>
      </rPr>
      <t>, please summarise how your organisation embeds these values.</t>
    </r>
  </si>
  <si>
    <t>Included within key employment procedures – self assessment on website (at point of attraction to roles) recruitment, induction, personal review, promotion, discipline, bullying, development pathways, equality procedures</t>
  </si>
  <si>
    <r>
      <rPr>
        <b/>
        <sz val="12"/>
        <color theme="3" tint="-0.499984740745262"/>
        <rFont val="Calibri"/>
        <family val="2"/>
        <scheme val="minor"/>
      </rPr>
      <t>If No</t>
    </r>
    <r>
      <rPr>
        <sz val="12"/>
        <color theme="3" tint="-0.499984740745262"/>
        <rFont val="Calibri"/>
        <family val="2"/>
        <scheme val="minor"/>
      </rPr>
      <t>, please state how your organisation establishes the behaviourial expectation of your workforce.</t>
    </r>
  </si>
  <si>
    <t>HMICFRS PEOPLE GRADE</t>
  </si>
  <si>
    <t>Please enter the latest HMICFRS grade for 'People' your Service received.</t>
  </si>
  <si>
    <t>Good</t>
  </si>
  <si>
    <t>Was a Cause for Concern issued in relation to your 'People' assessment?</t>
  </si>
  <si>
    <t>What year was this grade received?</t>
  </si>
  <si>
    <t>Thank you for taking the time to complete this request!  That is the survey completed.</t>
  </si>
  <si>
    <t>Avon</t>
  </si>
  <si>
    <t>Bedfordshire</t>
  </si>
  <si>
    <t>Yes, some of our network groups have a named senior manager as a sponsor</t>
  </si>
  <si>
    <t xml:space="preserve">Royal Berkshire </t>
  </si>
  <si>
    <t>No, our network groups do not have a named sponsor, though senior managers attend informally</t>
  </si>
  <si>
    <t xml:space="preserve">Buckinghamshire </t>
  </si>
  <si>
    <t>No, our network groups do not have a named sponsor and senior managers do not attend</t>
  </si>
  <si>
    <t xml:space="preserve">Cambridgeshire </t>
  </si>
  <si>
    <t xml:space="preserve">Cheshire </t>
  </si>
  <si>
    <t xml:space="preserve">Cleveland </t>
  </si>
  <si>
    <t xml:space="preserve">Cornwall </t>
  </si>
  <si>
    <t>Our policies are all generalised to the whole workforce</t>
  </si>
  <si>
    <t xml:space="preserve">County Durham and Darlington </t>
  </si>
  <si>
    <t xml:space="preserve">Cumbria </t>
  </si>
  <si>
    <t xml:space="preserve">Derbyshire </t>
  </si>
  <si>
    <t xml:space="preserve">Devon and Somerset </t>
  </si>
  <si>
    <t xml:space="preserve">East Sussex </t>
  </si>
  <si>
    <t xml:space="preserve">Essex County </t>
  </si>
  <si>
    <t xml:space="preserve">Gloucestershire </t>
  </si>
  <si>
    <t xml:space="preserve">Greater Manchester </t>
  </si>
  <si>
    <t xml:space="preserve">Hampshire &amp; Isle of Wight </t>
  </si>
  <si>
    <t xml:space="preserve">Hereford and Worcester </t>
  </si>
  <si>
    <t>Hertfordshire</t>
  </si>
  <si>
    <t xml:space="preserve">Humberside </t>
  </si>
  <si>
    <t xml:space="preserve">Isles of Scilly </t>
  </si>
  <si>
    <t xml:space="preserve">Lancashire </t>
  </si>
  <si>
    <t xml:space="preserve">Kent </t>
  </si>
  <si>
    <t xml:space="preserve">Leicestershire </t>
  </si>
  <si>
    <t xml:space="preserve">Lincolnshire </t>
  </si>
  <si>
    <t>London</t>
  </si>
  <si>
    <t xml:space="preserve">Merseyside </t>
  </si>
  <si>
    <t xml:space="preserve">Norfolk </t>
  </si>
  <si>
    <t xml:space="preserve">Northamptonshire </t>
  </si>
  <si>
    <t xml:space="preserve">Northumberland </t>
  </si>
  <si>
    <t xml:space="preserve">North Yorkshire </t>
  </si>
  <si>
    <t xml:space="preserve">Nottinghamshire </t>
  </si>
  <si>
    <t xml:space="preserve">Oxfordshire </t>
  </si>
  <si>
    <t xml:space="preserve">Shropshire </t>
  </si>
  <si>
    <t xml:space="preserve">South Yorkshire </t>
  </si>
  <si>
    <t xml:space="preserve">Staffordshire </t>
  </si>
  <si>
    <t xml:space="preserve">Suffolk </t>
  </si>
  <si>
    <t xml:space="preserve">Surrey </t>
  </si>
  <si>
    <t xml:space="preserve">Tyne and Wear </t>
  </si>
  <si>
    <t xml:space="preserve">Warwickshire </t>
  </si>
  <si>
    <t xml:space="preserve">West Midlands </t>
  </si>
  <si>
    <t xml:space="preserve">West Sussex </t>
  </si>
  <si>
    <t xml:space="preserve">West Yorkshire </t>
  </si>
  <si>
    <t xml:space="preserve">If Yes, is this training mandatory for all staff (Grey Book and Green Book)? </t>
  </si>
  <si>
    <t xml:space="preserve">Yes </t>
  </si>
  <si>
    <t xml:space="preserve">All staff to complete the following E-learning modules:
Equality Act 2010 
Inclusion in the workplace
Grade F and WM and above (+anyone involved in recruitment) to complete the above plus Challenging Unconscious Bias
All new starters Green and Grey book receive an introduction to EDI at the corporate induction this is mandatory for all staff. 
We also deliver Bitesize leaders sessions which regularly pickup on EDI and a number of non-mandatory events that are targeted at both green and grey book staff such as menopause events, neurodiversity, race related events such as those during BHM. 
Station based staff have also received additional EDI input for Inclusion Officer and Not on my watch training sessions from a station based member of staff. 
</t>
  </si>
  <si>
    <t xml:space="preserve"> </t>
  </si>
  <si>
    <t>Green Book staff operate on a Flexitime System.  There is a general expectation for hours to be worked in line with the contract of employment and adequate team cover provided, but flexibility can be applied in agreement with the line manager. In addition, Green Book staff can request a permanent change to their contractual working hours through the Flexible Working Procedure.</t>
  </si>
  <si>
    <t>Wholetime staff work to strict working patterns and routines and as such do not operate on the same Flexitime System as Green Book staff. Grey Book staff can however request a permanent change to their contractual working hours through the Flexible Working Procedure.</t>
  </si>
  <si>
    <t>Yes, partially</t>
  </si>
  <si>
    <t>A watch based system is one of the duty systems in place for operational Wholetime Staff.</t>
  </si>
  <si>
    <t xml:space="preserve">The Service has a range of structured leadership development and management programmes available to both grey book and green book staff designed around the NFCC leadership framework and key HR procedures including managing wellbeing and performance, which form part of our development pathways and promotions processes to ensure that our leaders have the right skills to successfully develop in their role. Our development pathways ensure staff are supported when developing in a new role this is further supported by a role induction, e-learning and probation reviews. As part of its commitment to leadership development the Service supports strategic management development through the Executive Leadership programme. The Service has coaching and mentoring procedures and a number of qualified coaches to support staff in their personal and professional development and progression. All managers are provided with an Insights Discovery Personal Profile to provide them with an understanding of their operating style and how this may affect their performance at work. The profile also provides information to enable them to recognise and appreciate differences with other team members thus reducing conflict and enhancing team performance. To support with the Service’s approach to organisational development the Bitesized Leaders Forum and Managers Engagement Day programme is in place. This is designed around organisational needs and also provides managers with the opportunity to give feedback regards their specific learning needs so that the programme delivers leadership topics such as challenging inappropriate behaviours and bystander training which result in cultural improvements and cohesive working. </t>
  </si>
  <si>
    <t>If Yes, does this training include a focus on equality, diversity and inclusion?</t>
  </si>
  <si>
    <t>Equality, Diversity and Inclusion training is delivered throughout the year in a number of formats, including the delivery of formalised learning sessions by external specialists, as well as inhouse delivery as part of our Bitesized Leaders Forum and Managers Engagement Days and ad hoc EDI events. In addition, new starters are required to complete training during their induction and all staff are required to complete mandatory e-learning packages and encouraged to engage with online materials and lunch and learn sessions.</t>
  </si>
  <si>
    <t>If Yes, is this management training mandatory for all managers (Grey Book and Green Book)?</t>
  </si>
  <si>
    <t>The Leadership Development and Management Development Programmes are mandatory for supervisory managers and above to attend as these courses are aligned to the promotions process. In addition, the Service has a number of mandatory e-learning packages that form part of every member of staff’s development pathway that will need to be completed in accordance with the refresher periods, and for new starters to complete as part of their induction to the Service.</t>
  </si>
  <si>
    <t>If Yes, do your network groups have a named member of the Senior Management Team as a sponsor or champion? DH Reply integrated into Our Response</t>
  </si>
  <si>
    <t xml:space="preserve">Each network has a specific champion who is a member of SLT and who has a responsibility to meet regularly with the network lead. </t>
  </si>
  <si>
    <t>If Yes, do your network groups have a formal role to play in shaping your policies and procedures?</t>
  </si>
  <si>
    <t>They receive an opportunity to comment during the consultation process, and specific groups are engaged where required.</t>
  </si>
  <si>
    <t>DWFRS have a number of Policies and procedures in place to support an inclusive culture:
-       Equality, Diversity and Inclusion
-       Gender Identity and Reassignment
-       Flexible Working
-       Bullying and Harassment
-       Staff Code of Conduct (Core Code of Ethics)
-       Parental Leave
-       Supporting Members of staff with Neurodiverse conditions</t>
  </si>
  <si>
    <t>We have a range of Policies and Procedures which are both generalised and applicable to certain staff groups.  This is dictated by the relevant terms and conditions of employment applicable to those staff groups (Green / Grey Book).</t>
  </si>
  <si>
    <t>If Yes, have these values been established with input from your workforce?</t>
  </si>
  <si>
    <t>In 2021 the NFCC, LGA and APCC launched the Core Code of Ethics for the Fire and Rescue Service. There was an expectation that the Core Code would be adopted by every Fire &amp; Rescue Service. This expectation was also echoed by the HMICFRS. As the Code of ethics was similar to our existing RESPECT values and behaviours framework, we decided that to try and intertwine the two would be confusing. We also wanted to simplify the RESPECT framework following feedback from staff. We therefore made a decision to move away from our RESPECT behaviours, which had developed with input from staff, to the Code of Ethics. An implementation and engagement approach was taken so that staff were aware of the change and so that they understood the reasons why.</t>
  </si>
  <si>
    <t>If No, please state how your organisation establishes the behavioural expectation of your workforce.</t>
  </si>
  <si>
    <t>Through above procedures, an expectations document is also in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</si>
</sst>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5" x14ac:knownFonts="1">
    <font>
      <sz val="12"/>
      <color theme="3" tint="-0.499984740745262"/>
      <name val="Calibri"/>
      <family val="2"/>
      <scheme val="minor"/>
    </font>
    <font>
      <sz val="12"/>
      <color theme="3" tint="-0.499984740745262"/>
      <name val="Calibri"/>
      <family val="2"/>
      <scheme val="minor"/>
    </font>
    <font>
      <b/>
      <sz val="26"/>
      <color theme="4"/>
      <name val="Calibri"/>
      <family val="2"/>
      <scheme val="minor"/>
    </font>
    <font>
      <b/>
      <sz val="24"/>
      <color theme="0"/>
      <name val="Calibri"/>
      <family val="2"/>
      <scheme val="major"/>
    </font>
    <font>
      <b/>
      <sz val="16"/>
      <color theme="1" tint="0.34998626667073579"/>
      <name val="Calibri"/>
      <family val="2"/>
      <scheme val="major"/>
    </font>
    <font>
      <sz val="36"/>
      <color theme="0"/>
      <name val="Calibri"/>
      <family val="2"/>
      <scheme val="major"/>
    </font>
    <font>
      <b/>
      <sz val="11"/>
      <color theme="0"/>
      <name val="Calibri"/>
      <family val="2"/>
      <scheme val="minor"/>
    </font>
    <font>
      <sz val="11"/>
      <color theme="1" tint="0.24994659260841701"/>
      <name val="Calibri"/>
      <family val="2"/>
      <scheme val="minor"/>
    </font>
    <font>
      <b/>
      <sz val="11"/>
      <color theme="4"/>
      <name val="Calibri"/>
      <family val="2"/>
      <scheme val="minor"/>
    </font>
    <font>
      <b/>
      <sz val="12"/>
      <color theme="0"/>
      <name val="Calibri"/>
      <family val="2"/>
      <scheme val="minor"/>
    </font>
    <font>
      <b/>
      <sz val="12"/>
      <color theme="3" tint="-0.499984740745262"/>
      <name val="Calibri"/>
      <family val="2"/>
      <scheme val="minor"/>
    </font>
    <font>
      <sz val="8"/>
      <name val="Calibri"/>
      <family val="2"/>
      <scheme val="minor"/>
    </font>
    <font>
      <b/>
      <sz val="20"/>
      <color theme="0"/>
      <name val="Calibri"/>
      <family val="2"/>
      <scheme val="major"/>
    </font>
    <font>
      <b/>
      <sz val="12"/>
      <color rgb="FFFF0000"/>
      <name val="Calibri"/>
      <family val="2"/>
      <scheme val="minor"/>
    </font>
    <font>
      <b/>
      <sz val="12"/>
      <color theme="4"/>
      <name val="Calibri"/>
      <family val="2"/>
      <scheme val="minor"/>
    </font>
    <font>
      <sz val="16"/>
      <color theme="1" tint="0.34998626667073579"/>
      <name val="Calibri"/>
      <family val="2"/>
      <scheme val="major"/>
    </font>
    <font>
      <sz val="16"/>
      <color theme="3" tint="-0.499984740745262"/>
      <name val="Calibri"/>
      <family val="2"/>
      <scheme val="minor"/>
    </font>
    <font>
      <b/>
      <sz val="16"/>
      <color theme="0"/>
      <name val="Calibri"/>
      <family val="2"/>
      <scheme val="minor"/>
    </font>
    <font>
      <b/>
      <sz val="20"/>
      <color rgb="FFFF0000"/>
      <name val="Calibri"/>
      <family val="2"/>
      <scheme val="minor"/>
    </font>
    <font>
      <sz val="11"/>
      <color theme="3" tint="-0.499984740745262"/>
      <name val="Arial"/>
      <family val="2"/>
      <charset val="1"/>
    </font>
    <font>
      <sz val="11"/>
      <color theme="3" tint="-0.499984740745262"/>
      <name val="Arial"/>
    </font>
    <font>
      <b/>
      <sz val="11"/>
      <color theme="3" tint="-0.499984740745262"/>
      <name val="Arial"/>
    </font>
    <font>
      <sz val="12"/>
      <color theme="3" tint="-0.499984740745262"/>
      <name val="Arial"/>
    </font>
    <font>
      <b/>
      <sz val="11"/>
      <color rgb="FF000000"/>
      <name val="Arial"/>
    </font>
    <font>
      <sz val="11"/>
      <color rgb="FF000000"/>
      <name val="Arial"/>
    </font>
  </fonts>
  <fills count="7">
    <fill>
      <patternFill patternType="none"/>
    </fill>
    <fill>
      <patternFill patternType="gray125"/>
    </fill>
    <fill>
      <patternFill patternType="solid">
        <fgColor theme="3"/>
        <bgColor indexed="64"/>
      </patternFill>
    </fill>
    <fill>
      <patternFill patternType="solid">
        <fgColor theme="4" tint="0.39997558519241921"/>
        <bgColor indexed="65"/>
      </patternFill>
    </fill>
    <fill>
      <patternFill patternType="solid">
        <fgColor theme="5" tint="0.39997558519241921"/>
        <bgColor indexed="64"/>
      </patternFill>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medium">
        <color theme="0"/>
      </left>
      <right style="medium">
        <color theme="0"/>
      </right>
      <top style="medium">
        <color theme="0"/>
      </top>
      <bottom style="medium">
        <color theme="0"/>
      </bottom>
      <diagonal/>
    </border>
    <border>
      <left/>
      <right/>
      <top style="thin">
        <color theme="3" tint="0.59996337778862885"/>
      </top>
      <bottom style="thin">
        <color theme="3" tint="0.59996337778862885"/>
      </bottom>
      <diagonal/>
    </border>
    <border>
      <left/>
      <right/>
      <top style="thin">
        <color theme="3" tint="0.59996337778862885"/>
      </top>
      <bottom/>
      <diagonal/>
    </border>
    <border>
      <left/>
      <right/>
      <top style="thin">
        <color auto="1"/>
      </top>
      <bottom style="thin">
        <color auto="1"/>
      </bottom>
      <diagonal/>
    </border>
  </borders>
  <cellStyleXfs count="11">
    <xf numFmtId="0" fontId="0" fillId="0" borderId="0">
      <alignment horizontal="left" vertical="center" wrapText="1" indent="1"/>
    </xf>
    <xf numFmtId="0" fontId="5" fillId="2" borderId="0">
      <alignment vertical="top"/>
    </xf>
    <xf numFmtId="0" fontId="8" fillId="0" borderId="0"/>
    <xf numFmtId="0" fontId="3" fillId="2" borderId="0"/>
    <xf numFmtId="0" fontId="4" fillId="0" borderId="0" applyNumberFormat="0" applyFill="0" applyBorder="0" applyAlignment="0" applyProtection="0"/>
    <xf numFmtId="164" fontId="1" fillId="0" borderId="0" applyFont="0" applyFill="0" applyBorder="0" applyProtection="0">
      <alignment horizontal="right" vertical="center" indent="2"/>
    </xf>
    <xf numFmtId="164" fontId="1" fillId="0" borderId="0" applyFont="0" applyFill="0" applyBorder="0" applyProtection="0">
      <alignment horizontal="right" vertical="top" indent="3"/>
    </xf>
    <xf numFmtId="0" fontId="6" fillId="2" borderId="0"/>
    <xf numFmtId="164" fontId="2" fillId="2" borderId="1">
      <alignment horizontal="center" vertical="center"/>
    </xf>
    <xf numFmtId="0" fontId="7" fillId="3" borderId="0">
      <alignment horizontal="left" vertical="top" indent="1"/>
    </xf>
    <xf numFmtId="0" fontId="1" fillId="0" borderId="0" applyNumberFormat="0" applyFont="0" applyFill="0" applyBorder="0">
      <alignment horizontal="center" vertical="center" wrapText="1"/>
    </xf>
  </cellStyleXfs>
  <cellXfs count="60">
    <xf numFmtId="0" fontId="0" fillId="0" borderId="0" xfId="0">
      <alignment horizontal="left" vertical="center" wrapText="1" indent="1"/>
    </xf>
    <xf numFmtId="0" fontId="0" fillId="0" borderId="0" xfId="0" applyAlignment="1">
      <alignment horizontal="left" vertical="center" indent="1"/>
    </xf>
    <xf numFmtId="0" fontId="0" fillId="0" borderId="0" xfId="0" applyAlignment="1">
      <alignment vertical="center" wrapText="1"/>
    </xf>
    <xf numFmtId="0" fontId="6" fillId="2" borderId="0" xfId="7"/>
    <xf numFmtId="0" fontId="0" fillId="0" borderId="0" xfId="0" applyAlignment="1">
      <alignment horizontal="center"/>
    </xf>
    <xf numFmtId="0" fontId="7" fillId="3" borderId="0" xfId="9">
      <alignment horizontal="left" vertical="top" indent="1"/>
    </xf>
    <xf numFmtId="0" fontId="3" fillId="2" borderId="0" xfId="3"/>
    <xf numFmtId="3" fontId="0" fillId="0" borderId="0" xfId="0" applyNumberFormat="1" applyAlignment="1">
      <alignment horizontal="center" vertical="center" wrapText="1"/>
    </xf>
    <xf numFmtId="0" fontId="10" fillId="0" borderId="0" xfId="0" applyFont="1" applyAlignment="1">
      <alignment horizontal="right" vertical="center" wrapText="1" indent="1"/>
    </xf>
    <xf numFmtId="0" fontId="9" fillId="5" borderId="0" xfId="0" applyFont="1" applyFill="1">
      <alignment horizontal="left" vertical="center" wrapText="1" indent="1"/>
    </xf>
    <xf numFmtId="3" fontId="9" fillId="5" borderId="0" xfId="0" applyNumberFormat="1" applyFont="1" applyFill="1" applyAlignment="1">
      <alignment horizontal="center" vertical="center" wrapText="1"/>
    </xf>
    <xf numFmtId="0" fontId="10" fillId="0" borderId="0" xfId="0" applyFont="1" applyAlignment="1">
      <alignment horizontal="left" vertical="center" wrapText="1"/>
    </xf>
    <xf numFmtId="0" fontId="7" fillId="3" borderId="0" xfId="9" applyAlignment="1">
      <alignment horizontal="left" vertical="top"/>
    </xf>
    <xf numFmtId="0" fontId="0" fillId="0" borderId="0" xfId="0" applyAlignment="1">
      <alignment horizontal="left" vertical="center" wrapText="1"/>
    </xf>
    <xf numFmtId="0" fontId="12" fillId="2" borderId="0" xfId="3" applyFont="1" applyAlignment="1">
      <alignment horizontal="left" vertical="center"/>
    </xf>
    <xf numFmtId="0" fontId="0" fillId="0" borderId="0" xfId="0" applyAlignment="1">
      <alignment horizontal="left" vertical="center"/>
    </xf>
    <xf numFmtId="3" fontId="1" fillId="4" borderId="0" xfId="5" applyNumberFormat="1" applyFont="1" applyFill="1" applyBorder="1" applyAlignment="1" applyProtection="1">
      <alignment horizontal="center" vertical="center" wrapText="1"/>
      <protection locked="0"/>
    </xf>
    <xf numFmtId="0" fontId="0" fillId="0" borderId="3" xfId="0" applyBorder="1" applyAlignment="1">
      <alignment vertical="center" wrapText="1"/>
    </xf>
    <xf numFmtId="0" fontId="13" fillId="0" borderId="0" xfId="0" applyFont="1" applyAlignment="1">
      <alignment vertical="center" wrapText="1"/>
    </xf>
    <xf numFmtId="0" fontId="15" fillId="3" borderId="0" xfId="4" applyFont="1" applyFill="1" applyAlignment="1">
      <alignment horizontal="left" vertical="top" wrapText="1"/>
    </xf>
    <xf numFmtId="0" fontId="13" fillId="0" borderId="0" xfId="0" applyFont="1" applyAlignment="1">
      <alignment horizontal="left" vertical="center" wrapText="1"/>
    </xf>
    <xf numFmtId="0" fontId="4" fillId="3" borderId="0" xfId="4" applyFill="1" applyAlignment="1" applyProtection="1">
      <alignment horizontal="center" vertical="top"/>
    </xf>
    <xf numFmtId="0" fontId="14" fillId="5" borderId="0" xfId="0" applyFont="1" applyFill="1">
      <alignment horizontal="left" vertical="center" wrapText="1" indent="1"/>
    </xf>
    <xf numFmtId="0" fontId="9" fillId="5" borderId="0" xfId="0" applyFont="1" applyFill="1" applyAlignment="1">
      <alignment horizontal="right" vertical="center" wrapText="1" indent="1"/>
    </xf>
    <xf numFmtId="0" fontId="7" fillId="3" borderId="0" xfId="9" applyAlignment="1">
      <alignment horizontal="center" vertical="center"/>
    </xf>
    <xf numFmtId="0" fontId="0" fillId="0" borderId="0" xfId="0" applyAlignment="1">
      <alignment horizontal="center" vertical="center" wrapText="1"/>
    </xf>
    <xf numFmtId="0" fontId="16" fillId="0" borderId="0" xfId="0" applyFont="1" applyAlignment="1">
      <alignment horizontal="left" vertical="center" wrapText="1"/>
    </xf>
    <xf numFmtId="0" fontId="17" fillId="2" borderId="0" xfId="7" applyFont="1"/>
    <xf numFmtId="0" fontId="17" fillId="5" borderId="0" xfId="0" applyFont="1" applyFill="1" applyAlignment="1">
      <alignment horizontal="left" vertical="center" wrapText="1"/>
    </xf>
    <xf numFmtId="0" fontId="16" fillId="0" borderId="0" xfId="0" applyFont="1">
      <alignment horizontal="left" vertical="center" wrapText="1" indent="1"/>
    </xf>
    <xf numFmtId="0" fontId="13" fillId="0" borderId="2" xfId="0" applyFont="1" applyBorder="1">
      <alignment horizontal="left" vertical="center" wrapText="1" indent="1"/>
    </xf>
    <xf numFmtId="3" fontId="10" fillId="0" borderId="0" xfId="5" applyNumberFormat="1" applyFont="1" applyFill="1" applyBorder="1" applyAlignment="1">
      <alignment horizontal="center" vertical="center" wrapText="1"/>
    </xf>
    <xf numFmtId="3" fontId="0" fillId="4" borderId="2" xfId="5" applyNumberFormat="1" applyFont="1" applyFill="1" applyBorder="1" applyAlignment="1" applyProtection="1">
      <alignment horizontal="center" vertical="center" wrapText="1"/>
      <protection locked="0"/>
    </xf>
    <xf numFmtId="3" fontId="0" fillId="4" borderId="0" xfId="5" applyNumberFormat="1" applyFont="1" applyFill="1" applyBorder="1" applyAlignment="1" applyProtection="1">
      <alignment horizontal="center" vertical="center" wrapText="1"/>
      <protection locked="0"/>
    </xf>
    <xf numFmtId="3" fontId="10" fillId="0" borderId="0" xfId="5" applyNumberFormat="1" applyFont="1" applyFill="1" applyBorder="1" applyAlignment="1" applyProtection="1">
      <alignment horizontal="center" vertical="center" wrapText="1"/>
    </xf>
    <xf numFmtId="49" fontId="0" fillId="4" borderId="0" xfId="5" applyNumberFormat="1" applyFont="1" applyFill="1" applyBorder="1" applyAlignment="1" applyProtection="1">
      <alignment horizontal="center" vertical="center" wrapText="1"/>
      <protection locked="0"/>
    </xf>
    <xf numFmtId="1" fontId="0" fillId="4" borderId="0" xfId="5" applyNumberFormat="1" applyFont="1" applyFill="1" applyBorder="1" applyAlignment="1" applyProtection="1">
      <alignment horizontal="center" vertical="center" wrapText="1"/>
      <protection locked="0"/>
    </xf>
    <xf numFmtId="0" fontId="0" fillId="0" borderId="4" xfId="0" applyBorder="1">
      <alignment horizontal="left" vertical="center" wrapText="1" indent="1"/>
    </xf>
    <xf numFmtId="3" fontId="10" fillId="4" borderId="0" xfId="5" applyNumberFormat="1" applyFont="1" applyFill="1" applyBorder="1" applyAlignment="1" applyProtection="1">
      <alignment horizontal="center" vertical="center" wrapText="1"/>
      <protection locked="0"/>
    </xf>
    <xf numFmtId="0" fontId="9" fillId="6" borderId="0" xfId="0" applyFont="1" applyFill="1">
      <alignment horizontal="left" vertical="center" wrapText="1" indent="1"/>
    </xf>
    <xf numFmtId="3" fontId="0" fillId="6" borderId="0" xfId="5" applyNumberFormat="1" applyFont="1" applyFill="1" applyBorder="1" applyAlignment="1" applyProtection="1">
      <alignment horizontal="center" vertical="center" wrapText="1"/>
      <protection locked="0"/>
    </xf>
    <xf numFmtId="3" fontId="10" fillId="6" borderId="0" xfId="5" applyNumberFormat="1" applyFont="1" applyFill="1" applyBorder="1" applyAlignment="1" applyProtection="1">
      <alignment horizontal="center" vertical="center" wrapText="1"/>
      <protection locked="0"/>
    </xf>
    <xf numFmtId="3" fontId="19" fillId="4" borderId="0" xfId="5" applyNumberFormat="1" applyFont="1" applyFill="1" applyBorder="1" applyAlignment="1" applyProtection="1">
      <alignment horizontal="center" vertical="center" wrapText="1"/>
      <protection locked="0"/>
    </xf>
    <xf numFmtId="0" fontId="20" fillId="0" borderId="0" xfId="0" applyFont="1">
      <alignment horizontal="left" vertical="center" wrapText="1" indent="1"/>
    </xf>
    <xf numFmtId="0" fontId="22" fillId="0" borderId="0" xfId="0" applyFont="1">
      <alignment horizontal="left" vertical="center" wrapText="1" indent="1"/>
    </xf>
    <xf numFmtId="0" fontId="21" fillId="0" borderId="0" xfId="0" applyFont="1">
      <alignment horizontal="left" vertical="center" wrapText="1" indent="1"/>
    </xf>
    <xf numFmtId="0" fontId="23" fillId="0" borderId="0" xfId="0" applyFont="1">
      <alignment horizontal="left" vertical="center" wrapText="1" indent="1"/>
    </xf>
    <xf numFmtId="0" fontId="24" fillId="0" borderId="0" xfId="0" applyFont="1">
      <alignment horizontal="left" vertical="center" wrapText="1" indent="1"/>
    </xf>
    <xf numFmtId="0" fontId="21" fillId="0" borderId="0" xfId="0" applyFont="1" applyAlignment="1">
      <alignment horizontal="center" vertical="center" wrapText="1" indent="1"/>
    </xf>
    <xf numFmtId="17" fontId="23" fillId="0" borderId="0" xfId="0" applyNumberFormat="1" applyFont="1">
      <alignment horizontal="left" vertical="center" wrapText="1" indent="1"/>
    </xf>
    <xf numFmtId="3" fontId="21" fillId="0" borderId="0" xfId="0" applyNumberFormat="1" applyFont="1" applyAlignment="1">
      <alignment horizontal="center" vertical="center" wrapText="1" indent="1"/>
    </xf>
    <xf numFmtId="0" fontId="0" fillId="0" borderId="3" xfId="0" applyBorder="1" applyAlignment="1">
      <alignment horizontal="center" vertical="center" wrapText="1"/>
    </xf>
    <xf numFmtId="0" fontId="0" fillId="0" borderId="0" xfId="0" applyAlignment="1">
      <alignment horizontal="center" vertical="center" wrapText="1"/>
    </xf>
    <xf numFmtId="0" fontId="12" fillId="2" borderId="0" xfId="3" applyFont="1" applyAlignment="1">
      <alignment horizontal="left" vertical="center"/>
    </xf>
    <xf numFmtId="0" fontId="15" fillId="3" borderId="0" xfId="4" applyFont="1" applyFill="1" applyAlignment="1" applyProtection="1">
      <alignment horizontal="center" vertical="center" wrapText="1"/>
    </xf>
    <xf numFmtId="0" fontId="15" fillId="3" borderId="0" xfId="4" applyFont="1" applyFill="1" applyAlignment="1" applyProtection="1">
      <alignment horizontal="center" vertical="center"/>
    </xf>
    <xf numFmtId="0" fontId="15" fillId="3" borderId="0" xfId="4" applyFont="1" applyFill="1" applyAlignment="1">
      <alignment horizontal="center" vertical="center" wrapText="1"/>
    </xf>
    <xf numFmtId="0" fontId="15" fillId="3" borderId="0" xfId="4" applyFont="1" applyFill="1" applyAlignment="1">
      <alignment horizontal="center" vertical="center"/>
    </xf>
    <xf numFmtId="0" fontId="18" fillId="0" borderId="0" xfId="0" applyFont="1" applyAlignment="1">
      <alignment horizontal="center" vertical="center"/>
    </xf>
    <xf numFmtId="0" fontId="0" fillId="0" borderId="0" xfId="0" applyAlignment="1">
      <alignment horizontal="center" vertical="center"/>
    </xf>
  </cellXfs>
  <cellStyles count="11">
    <cellStyle name="60% - Accent1" xfId="9" builtinId="32" customBuiltin="1"/>
    <cellStyle name="Add To Total?" xfId="10" xr:uid="{00000000-0005-0000-0000-000001000000}"/>
    <cellStyle name="Currency" xfId="5" builtinId="4" customBuiltin="1"/>
    <cellStyle name="Currency [0]" xfId="6" builtinId="7" customBuiltin="1"/>
    <cellStyle name="Heading 1" xfId="3" builtinId="16" customBuiltin="1"/>
    <cellStyle name="Heading 2" xfId="4" builtinId="17" customBuiltin="1"/>
    <cellStyle name="Heading 3" xfId="7" builtinId="18" customBuiltin="1"/>
    <cellStyle name="Heading 4" xfId="2" builtinId="19" customBuiltin="1"/>
    <cellStyle name="Normal" xfId="0" builtinId="0" customBuiltin="1"/>
    <cellStyle name="Title" xfId="1" builtinId="15" customBuiltin="1"/>
    <cellStyle name="Total" xfId="8" builtinId="25" customBuiltin="1"/>
  </cellStyles>
  <dxfs count="10">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protection locked="1" hidden="0"/>
    </dxf>
    <dxf>
      <numFmt numFmtId="3" formatCode="#,##0"/>
      <alignment horizontal="center" vertical="center" textRotation="0" wrapText="1" indent="0" justifyLastLine="0" shrinkToFit="0" readingOrder="0"/>
    </dxf>
    <dxf>
      <protection locked="1" hidden="0"/>
    </dxf>
    <dxf>
      <font>
        <strike val="0"/>
        <outline val="0"/>
        <shadow val="0"/>
        <u val="none"/>
        <vertAlign val="baseline"/>
        <sz val="16"/>
        <color theme="3" tint="-0.499984740745262"/>
        <name val="Calibri"/>
        <family val="2"/>
        <scheme val="minor"/>
      </font>
      <alignment horizontal="left" textRotation="0" indent="0" justifyLastLine="0" shrinkToFit="0" readingOrder="0"/>
    </dxf>
    <dxf>
      <font>
        <strike val="0"/>
        <outline val="0"/>
        <shadow val="0"/>
        <u val="none"/>
        <vertAlign val="baseline"/>
        <sz val="16"/>
        <color theme="3" tint="-0.499984740745262"/>
        <name val="Calibri"/>
        <family val="2"/>
        <scheme val="minor"/>
      </font>
      <alignment horizontal="left" textRotation="0" indent="0" justifyLastLine="0" shrinkToFit="0" readingOrder="0"/>
    </dxf>
    <dxf>
      <font>
        <strike val="0"/>
        <outline val="0"/>
        <shadow val="0"/>
        <u val="none"/>
        <vertAlign val="baseline"/>
        <sz val="16"/>
        <name val="Calibri"/>
        <family val="2"/>
        <scheme val="minor"/>
      </font>
      <alignment horizontal="left" textRotation="0" indent="0" justifyLastLine="0" shrinkToFit="0" readingOrder="0"/>
    </dxf>
    <dxf>
      <font>
        <b/>
        <i val="0"/>
        <color theme="0"/>
      </font>
      <fill>
        <patternFill>
          <bgColor theme="3"/>
        </patternFill>
      </fill>
      <border diagonalUp="0" diagonalDown="0">
        <left/>
        <right/>
        <top/>
        <bottom/>
        <vertical/>
        <horizontal/>
      </border>
    </dxf>
    <dxf>
      <border>
        <bottom style="thin">
          <color theme="3" tint="0.59996337778862885"/>
        </bottom>
        <horizontal style="thin">
          <color theme="3" tint="0.59996337778862885"/>
        </horizontal>
      </border>
    </dxf>
  </dxfs>
  <tableStyles count="1" defaultTableStyle="Expenses" defaultPivotStyle="PivotStyleLight16">
    <tableStyle name="Expenses" pivot="0" count="2" xr9:uid="{00000000-0011-0000-FFFF-FFFF00000000}">
      <tableStyleElement type="wholeTable" dxfId="9"/>
      <tableStyleElement type="headerRow"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D7CA69-11B5-407F-97F2-0B196A6430E9}" name="Expenses4" displayName="Expenses4" ref="B9:B10" totalsRowShown="0" headerRowDxfId="7" dataDxfId="6">
  <tableColumns count="1">
    <tableColumn id="1" xr3:uid="{8AC3E6E7-3C53-40DD-8111-5C213FCC15D0}" name="PART 3 | Understanding your culture" dataDxfId="5"/>
  </tableColumns>
  <tableStyleInfo name="Expenses" showFirstColumn="0" showLastColumn="0" showRowStripes="1" showColumnStripes="0"/>
  <extLst>
    <ext xmlns:x14="http://schemas.microsoft.com/office/spreadsheetml/2009/9/main" uri="{504A1905-F514-4f6f-8877-14C23A59335A}">
      <x14:table altTextSummary="Enter expense Description, Amount, Yes or No for add to total, and Notes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s" displayName="Expenses" ref="B20:D39" totalsRowShown="0" headerRowDxfId="4">
  <tableColumns count="3">
    <tableColumn id="1" xr3:uid="{00000000-0010-0000-0000-000001000000}" name="WORKFORCE GENDER"/>
    <tableColumn id="2" xr3:uid="{00000000-0010-0000-0000-000002000000}" name="RESPONSE" dataDxfId="3">
      <calculatedColumnFormula>SUM(C19:C20)</calculatedColumnFormula>
    </tableColumn>
    <tableColumn id="8" xr3:uid="{00000000-0010-0000-0000-000008000000}" name="Unique Amount"/>
  </tableColumns>
  <tableStyleInfo name="Expenses" showFirstColumn="0" showLastColumn="0" showRowStripes="1" showColumnStripes="0"/>
  <extLst>
    <ext xmlns:x14="http://schemas.microsoft.com/office/spreadsheetml/2009/9/main" uri="{504A1905-F514-4f6f-8877-14C23A59335A}">
      <x14:table altTextSummary="Enter expense Description, Amount, Yes or No for add to total, and Notes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CF7B3-36C1-4C54-8E00-3B17332F4BF8}" name="Expenses3" displayName="Expenses3" ref="B34:D53" totalsRowShown="0" headerRowDxfId="2">
  <tableColumns count="3">
    <tableColumn id="1" xr3:uid="{1132ABCF-1F5F-49E9-B093-336FCAAB54C1}" name="WHOLETIME RECRUITMENT DURING 2019"/>
    <tableColumn id="2" xr3:uid="{9C7EE042-2A0C-4F71-AD6A-EFB4D4373E78}" name="RESPONSE" dataDxfId="1">
      <calculatedColumnFormula>SUM(C33:C34)</calculatedColumnFormula>
    </tableColumn>
    <tableColumn id="8" xr3:uid="{ACA99BF3-7882-408F-AE11-C21FB7ACDAB0}" name="Unique Amount"/>
  </tableColumns>
  <tableStyleInfo name="Expenses" showFirstColumn="0" showLastColumn="0" showRowStripes="1" showColumnStripes="0"/>
  <extLst>
    <ext xmlns:x14="http://schemas.microsoft.com/office/spreadsheetml/2009/9/main" uri="{504A1905-F514-4f6f-8877-14C23A59335A}">
      <x14:table altTextSummary="Enter expense Description, Amount, Yes or No for add to total, and Notes in this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631F6D-AAA9-4650-ABB4-F73A20F16070}" name="Expenses35" displayName="Expenses35" ref="B16:D44" totalsRowShown="0">
  <tableColumns count="3">
    <tableColumn id="1" xr3:uid="{C01ED672-F559-4741-A44F-A68879969E15}" name="SENIOR LEADERSHIP TEAM"/>
    <tableColumn id="2" xr3:uid="{36D3456F-26DB-4277-8C22-ABC63D4183BB}" name="RESPONSE" dataDxfId="0">
      <calculatedColumnFormula>SUM(C15:C16)</calculatedColumnFormula>
    </tableColumn>
    <tableColumn id="8" xr3:uid="{9243451C-5AA8-4122-9368-87A8FD964F55}" name="Unique Amount"/>
  </tableColumns>
  <tableStyleInfo name="Expenses" showFirstColumn="0" showLastColumn="0" showRowStripes="1" showColumnStripes="0"/>
  <extLst>
    <ext xmlns:x14="http://schemas.microsoft.com/office/spreadsheetml/2009/9/main" uri="{504A1905-F514-4f6f-8877-14C23A59335A}">
      <x14:table altTextSummary="Enter expense Description, Amount, Yes or No for add to total, and Notes in this table"/>
    </ext>
  </extLst>
</table>
</file>

<file path=xl/theme/theme1.xml><?xml version="1.0" encoding="utf-8"?>
<a:theme xmlns:a="http://schemas.openxmlformats.org/drawingml/2006/main" name="Office Theme">
  <a:themeElements>
    <a:clrScheme name="College Expense Estimator">
      <a:dk1>
        <a:srgbClr val="000000"/>
      </a:dk1>
      <a:lt1>
        <a:srgbClr val="FFFFFF"/>
      </a:lt1>
      <a:dk2>
        <a:srgbClr val="58595B"/>
      </a:dk2>
      <a:lt2>
        <a:srgbClr val="F0F0F0"/>
      </a:lt2>
      <a:accent1>
        <a:srgbClr val="FFD000"/>
      </a:accent1>
      <a:accent2>
        <a:srgbClr val="1EC7FF"/>
      </a:accent2>
      <a:accent3>
        <a:srgbClr val="7FAC39"/>
      </a:accent3>
      <a:accent4>
        <a:srgbClr val="F01414"/>
      </a:accent4>
      <a:accent5>
        <a:srgbClr val="5B7799"/>
      </a:accent5>
      <a:accent6>
        <a:srgbClr val="BF1A8D"/>
      </a:accent6>
      <a:hlink>
        <a:srgbClr val="00C7FF"/>
      </a:hlink>
      <a:folHlink>
        <a:srgbClr val="5B779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5752-5378-42FE-AFFA-F612254F5D85}">
  <sheetPr>
    <tabColor theme="4"/>
    <pageSetUpPr fitToPage="1"/>
  </sheetPr>
  <dimension ref="A1:B10"/>
  <sheetViews>
    <sheetView showGridLines="0" zoomScale="70" zoomScaleNormal="70" workbookViewId="0">
      <selection activeCell="B2" sqref="B2"/>
    </sheetView>
  </sheetViews>
  <sheetFormatPr defaultRowHeight="30" customHeight="1" x14ac:dyDescent="0.35"/>
  <cols>
    <col min="1" max="1" width="2.58203125" customWidth="1"/>
    <col min="2" max="2" width="139.25" style="15" customWidth="1"/>
  </cols>
  <sheetData>
    <row r="1" spans="1:2" ht="48" customHeight="1" x14ac:dyDescent="0.7">
      <c r="A1" s="6"/>
      <c r="B1" s="14" t="s">
        <v>0</v>
      </c>
    </row>
    <row r="2" spans="1:2" s="13" customFormat="1" ht="271.89999999999998" customHeight="1" x14ac:dyDescent="0.35">
      <c r="A2" s="12"/>
      <c r="B2" s="19" t="s">
        <v>1</v>
      </c>
    </row>
    <row r="3" spans="1:2" s="29" customFormat="1" ht="30" customHeight="1" x14ac:dyDescent="0.5">
      <c r="A3" s="27"/>
      <c r="B3" s="28" t="s">
        <v>2</v>
      </c>
    </row>
    <row r="4" spans="1:2" ht="41.25" customHeight="1" x14ac:dyDescent="0.35">
      <c r="B4" s="26" t="s">
        <v>3</v>
      </c>
    </row>
    <row r="5" spans="1:2" ht="30" customHeight="1" x14ac:dyDescent="0.35">
      <c r="B5" s="11"/>
    </row>
    <row r="6" spans="1:2" s="29" customFormat="1" ht="30" customHeight="1" x14ac:dyDescent="0.5">
      <c r="A6" s="27"/>
      <c r="B6" s="28" t="s">
        <v>4</v>
      </c>
    </row>
    <row r="7" spans="1:2" ht="21" x14ac:dyDescent="0.35">
      <c r="B7" s="26" t="s">
        <v>5</v>
      </c>
    </row>
    <row r="8" spans="1:2" ht="30" customHeight="1" x14ac:dyDescent="0.35">
      <c r="B8" s="11"/>
    </row>
    <row r="9" spans="1:2" s="29" customFormat="1" ht="30" customHeight="1" x14ac:dyDescent="0.5">
      <c r="A9" s="27"/>
      <c r="B9" s="26" t="s">
        <v>6</v>
      </c>
    </row>
    <row r="10" spans="1:2" ht="41.65" customHeight="1" x14ac:dyDescent="0.35">
      <c r="B10" s="26" t="s">
        <v>7</v>
      </c>
    </row>
  </sheetData>
  <sheetProtection algorithmName="SHA-512" hashValue="sF2A604TbeVrOYs0Fj0BDwbPrFy5yNRK85FRCL2NFj/u4Mueb6x17ESLjGXPrigWyqEqaUOxslNseTuCmHxZHw==" saltValue="P9zm873uRRoGPx8EajFIRw==" spinCount="100000" sheet="1" objects="1" scenarios="1"/>
  <dataValidations count="4">
    <dataValidation allowBlank="1" showInputMessage="1" showErrorMessage="1" prompt="Title of this worksheet is in cell B1 through B2" sqref="B1" xr:uid="{CE0EF888-71C0-4A22-8413-29F5F07FCAEC}"/>
    <dataValidation allowBlank="1" showInputMessage="1" showErrorMessage="1" prompt="Enter Description in this column under this heading" sqref="B9 B6 B3" xr:uid="{4216EFFB-0703-4F37-BCB0-70B8E003495F}"/>
    <dataValidation allowBlank="1" showInputMessage="1" showErrorMessage="1" prompt="Top 10 Amounts to be included in Total are automatically updated in cell B5 through B14" sqref="B2" xr:uid="{85064343-4CEB-43E9-9410-B2E39CF38886}"/>
    <dataValidation allowBlank="1" showInputMessage="1" showErrorMessage="1" prompt="Create a College Expense Estimator in this worksheet. Enter details in Expenses table starting in cell B15. Total amount needed each month is automatically calculated in cell E2" sqref="A1" xr:uid="{2719BD1C-BA2C-495D-B29D-A09F4E89C2CC}"/>
  </dataValidations>
  <printOptions horizontalCentered="1"/>
  <pageMargins left="0.25" right="0.25" top="0.75" bottom="0.75" header="0.3" footer="0.3"/>
  <pageSetup scale="84" fitToHeight="0" orientation="portrait"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E39"/>
  <sheetViews>
    <sheetView showGridLines="0" topLeftCell="A2" zoomScale="75" zoomScaleNormal="75" workbookViewId="0">
      <selection activeCell="C38" sqref="C38"/>
    </sheetView>
  </sheetViews>
  <sheetFormatPr defaultRowHeight="30" customHeight="1" x14ac:dyDescent="0.35"/>
  <cols>
    <col min="1" max="1" width="2.58203125" customWidth="1"/>
    <col min="2" max="2" width="62.83203125" style="1" bestFit="1" customWidth="1"/>
    <col min="3" max="3" width="20.25" style="7" customWidth="1"/>
    <col min="4" max="4" width="4.83203125" hidden="1" customWidth="1"/>
    <col min="5" max="5" width="46" customWidth="1"/>
  </cols>
  <sheetData>
    <row r="1" spans="1:5" ht="48" customHeight="1" x14ac:dyDescent="0.7">
      <c r="A1" s="6"/>
      <c r="B1" s="53" t="s">
        <v>8</v>
      </c>
      <c r="C1" s="53"/>
      <c r="D1" s="53"/>
      <c r="E1" s="53"/>
    </row>
    <row r="2" spans="1:5" s="25" customFormat="1" ht="60" customHeight="1" x14ac:dyDescent="0.35">
      <c r="A2" s="24"/>
      <c r="B2" s="54" t="s">
        <v>9</v>
      </c>
      <c r="C2" s="55"/>
      <c r="D2" s="55"/>
      <c r="E2" s="55"/>
    </row>
    <row r="3" spans="1:5" ht="30" customHeight="1" x14ac:dyDescent="0.35">
      <c r="B3" s="8"/>
      <c r="C3" s="34"/>
      <c r="D3" s="4"/>
      <c r="E3" s="2"/>
    </row>
    <row r="4" spans="1:5" ht="33.75" customHeight="1" x14ac:dyDescent="0.35">
      <c r="A4" s="3"/>
      <c r="B4" s="23" t="s">
        <v>10</v>
      </c>
      <c r="C4" s="16" t="s">
        <v>11</v>
      </c>
      <c r="D4" s="21"/>
      <c r="E4" s="22" t="s">
        <v>12</v>
      </c>
    </row>
    <row r="5" spans="1:5" ht="33.75" customHeight="1" x14ac:dyDescent="0.35">
      <c r="A5" s="3"/>
      <c r="B5" s="23" t="s">
        <v>13</v>
      </c>
      <c r="C5" s="38">
        <v>1361</v>
      </c>
      <c r="D5" s="21"/>
      <c r="E5" s="22"/>
    </row>
    <row r="6" spans="1:5" ht="30" customHeight="1" x14ac:dyDescent="0.35">
      <c r="B6" s="8"/>
      <c r="C6" s="34"/>
      <c r="D6" s="4"/>
      <c r="E6" s="2"/>
    </row>
    <row r="7" spans="1:5" ht="30" customHeight="1" x14ac:dyDescent="0.35">
      <c r="A7" s="3"/>
      <c r="B7" s="9" t="s">
        <v>14</v>
      </c>
      <c r="C7" s="10" t="s">
        <v>15</v>
      </c>
      <c r="D7" t="s">
        <v>16</v>
      </c>
      <c r="E7" s="9" t="s">
        <v>17</v>
      </c>
    </row>
    <row r="8" spans="1:5" ht="30" customHeight="1" x14ac:dyDescent="0.35">
      <c r="B8" t="s">
        <v>18</v>
      </c>
      <c r="C8" s="33">
        <v>2</v>
      </c>
      <c r="D8" s="4"/>
      <c r="E8" s="39"/>
    </row>
    <row r="9" spans="1:5" ht="30" customHeight="1" x14ac:dyDescent="0.35">
      <c r="B9" t="s">
        <v>19</v>
      </c>
      <c r="C9" s="33">
        <v>61</v>
      </c>
      <c r="D9" s="4"/>
      <c r="E9" s="52"/>
    </row>
    <row r="10" spans="1:5" ht="30" customHeight="1" x14ac:dyDescent="0.35">
      <c r="B10" t="s">
        <v>20</v>
      </c>
      <c r="C10" s="33">
        <v>734</v>
      </c>
      <c r="D10" s="4"/>
      <c r="E10" s="52"/>
    </row>
    <row r="11" spans="1:5" ht="30" customHeight="1" x14ac:dyDescent="0.35">
      <c r="B11" t="s">
        <v>21</v>
      </c>
      <c r="C11" s="33">
        <v>401</v>
      </c>
      <c r="D11" s="4"/>
      <c r="E11" s="52"/>
    </row>
    <row r="12" spans="1:5" ht="30" customHeight="1" x14ac:dyDescent="0.35">
      <c r="B12" t="s">
        <v>22</v>
      </c>
      <c r="C12" s="33">
        <v>163</v>
      </c>
      <c r="D12" s="4"/>
      <c r="E12" s="52"/>
    </row>
    <row r="13" spans="1:5" ht="30" customHeight="1" x14ac:dyDescent="0.35">
      <c r="B13" t="s">
        <v>23</v>
      </c>
      <c r="C13" s="33">
        <v>0</v>
      </c>
      <c r="D13" s="4"/>
      <c r="E13" s="25"/>
    </row>
    <row r="14" spans="1:5" ht="30" customHeight="1" x14ac:dyDescent="0.35">
      <c r="B14" s="8" t="s">
        <v>24</v>
      </c>
      <c r="C14" s="34">
        <f>SUM(C8:C13)</f>
        <v>1361</v>
      </c>
      <c r="D14" s="4"/>
      <c r="E14" s="20" t="str">
        <f>IF(C14=0," ",IF(C14=$C$5,"Total numer of employees matches, please move onto the next question.",IF(C14&lt;$C$5,"Error! Total number of employees is too low.",IF(C14&gt;$C$5, "Error! Total number of employees is too high."))))</f>
        <v>Total numer of employees matches, please move onto the next question.</v>
      </c>
    </row>
    <row r="15" spans="1:5" ht="30" customHeight="1" x14ac:dyDescent="0.35">
      <c r="A15" s="3"/>
      <c r="B15" s="9" t="s">
        <v>25</v>
      </c>
      <c r="C15" s="10" t="s">
        <v>15</v>
      </c>
      <c r="D15" s="9" t="s">
        <v>16</v>
      </c>
      <c r="E15" s="9" t="s">
        <v>17</v>
      </c>
    </row>
    <row r="16" spans="1:5" ht="30" customHeight="1" x14ac:dyDescent="0.35">
      <c r="B16" t="s">
        <v>26</v>
      </c>
      <c r="C16" s="33">
        <v>40</v>
      </c>
      <c r="D16" s="4"/>
      <c r="E16" s="52" t="s">
        <v>27</v>
      </c>
    </row>
    <row r="17" spans="1:5" ht="30" customHeight="1" x14ac:dyDescent="0.35">
      <c r="B17" t="s">
        <v>28</v>
      </c>
      <c r="C17" s="33">
        <v>1265</v>
      </c>
      <c r="D17" s="4"/>
      <c r="E17" s="52"/>
    </row>
    <row r="18" spans="1:5" ht="30" customHeight="1" x14ac:dyDescent="0.35">
      <c r="B18" t="s">
        <v>29</v>
      </c>
      <c r="C18" s="33">
        <v>56</v>
      </c>
      <c r="D18" s="4"/>
      <c r="E18" s="25"/>
    </row>
    <row r="19" spans="1:5" ht="30" customHeight="1" x14ac:dyDescent="0.35">
      <c r="B19" s="8" t="s">
        <v>24</v>
      </c>
      <c r="C19" s="34">
        <f>SUM(C16:C18)</f>
        <v>1361</v>
      </c>
      <c r="D19" s="4"/>
      <c r="E19" s="20" t="str">
        <f>IF(C19=0," ",IF(C19=$C$5,"Total numer of employees matches, please move onto the next question.",IF(C19&lt;$C$5,"Error! Total number of employees is too low.",IF(C19&gt;$C$5, "Error! Total number of employees is too high."))))</f>
        <v>Total numer of employees matches, please move onto the next question.</v>
      </c>
    </row>
    <row r="20" spans="1:5" ht="30" customHeight="1" x14ac:dyDescent="0.35">
      <c r="A20" s="3"/>
      <c r="B20" t="s">
        <v>30</v>
      </c>
      <c r="C20" s="7" t="s">
        <v>15</v>
      </c>
      <c r="D20" t="s">
        <v>16</v>
      </c>
      <c r="E20" s="9" t="s">
        <v>17</v>
      </c>
    </row>
    <row r="21" spans="1:5" ht="30" customHeight="1" x14ac:dyDescent="0.35">
      <c r="B21" t="s">
        <v>31</v>
      </c>
      <c r="C21" s="33">
        <v>1093</v>
      </c>
      <c r="D21" s="4"/>
      <c r="E21" s="51" t="s">
        <v>32</v>
      </c>
    </row>
    <row r="22" spans="1:5" ht="30" customHeight="1" x14ac:dyDescent="0.35">
      <c r="B22" t="s">
        <v>33</v>
      </c>
      <c r="C22" s="33">
        <v>259</v>
      </c>
      <c r="D22" s="4"/>
      <c r="E22" s="52"/>
    </row>
    <row r="23" spans="1:5" ht="30" customHeight="1" x14ac:dyDescent="0.35">
      <c r="B23" t="s">
        <v>34</v>
      </c>
      <c r="C23" s="33">
        <v>0</v>
      </c>
      <c r="D23" s="4"/>
      <c r="E23" s="52"/>
    </row>
    <row r="24" spans="1:5" ht="30" customHeight="1" x14ac:dyDescent="0.35">
      <c r="B24" t="s">
        <v>35</v>
      </c>
      <c r="C24" s="33">
        <v>9</v>
      </c>
      <c r="D24" s="4"/>
      <c r="E24" s="25"/>
    </row>
    <row r="25" spans="1:5" ht="30" customHeight="1" x14ac:dyDescent="0.35">
      <c r="B25" s="8" t="s">
        <v>24</v>
      </c>
      <c r="C25" s="34">
        <f>SUM(C21:D24)</f>
        <v>1361</v>
      </c>
      <c r="D25" s="4"/>
      <c r="E25" s="20" t="str">
        <f>IF(C25=0," ",IF(C25=$C$5,"Total numer of employees matches, please move onto the next question.",IF(C25&lt;$C$5,"Error! Total number of employees is too low.",IF(C25&gt;$C$5,"Error! Total number of employees is too high."))))</f>
        <v>Total numer of employees matches, please move onto the next question.</v>
      </c>
    </row>
    <row r="26" spans="1:5" ht="30" customHeight="1" x14ac:dyDescent="0.35">
      <c r="A26" s="3"/>
      <c r="B26" s="9" t="s">
        <v>36</v>
      </c>
      <c r="C26" s="10" t="s">
        <v>15</v>
      </c>
      <c r="D26" s="9" t="s">
        <v>16</v>
      </c>
      <c r="E26" s="9" t="s">
        <v>17</v>
      </c>
    </row>
    <row r="27" spans="1:5" ht="30" customHeight="1" x14ac:dyDescent="0.35">
      <c r="B27" t="s">
        <v>37</v>
      </c>
      <c r="C27" s="33">
        <v>1271</v>
      </c>
      <c r="D27" s="4"/>
      <c r="E27" s="51" t="s">
        <v>38</v>
      </c>
    </row>
    <row r="28" spans="1:5" ht="30" customHeight="1" x14ac:dyDescent="0.35">
      <c r="B28" t="s">
        <v>39</v>
      </c>
      <c r="C28" s="33">
        <v>3</v>
      </c>
      <c r="D28" s="4"/>
      <c r="E28" s="52"/>
    </row>
    <row r="29" spans="1:5" ht="30" customHeight="1" x14ac:dyDescent="0.35">
      <c r="B29" t="s">
        <v>40</v>
      </c>
      <c r="C29" s="33">
        <v>5</v>
      </c>
      <c r="D29" s="4"/>
      <c r="E29" s="52"/>
    </row>
    <row r="30" spans="1:5" ht="30" customHeight="1" x14ac:dyDescent="0.35">
      <c r="B30" t="s">
        <v>41</v>
      </c>
      <c r="C30" s="33">
        <v>21</v>
      </c>
      <c r="D30" s="4"/>
      <c r="E30" s="52"/>
    </row>
    <row r="31" spans="1:5" ht="30" customHeight="1" x14ac:dyDescent="0.35">
      <c r="B31" t="s">
        <v>42</v>
      </c>
      <c r="C31" s="33">
        <v>61</v>
      </c>
      <c r="D31" s="4"/>
      <c r="E31" s="25"/>
    </row>
    <row r="32" spans="1:5" ht="30" customHeight="1" x14ac:dyDescent="0.35">
      <c r="B32" s="8" t="s">
        <v>24</v>
      </c>
      <c r="C32" s="34">
        <f>SUM(C27:C31)</f>
        <v>1361</v>
      </c>
      <c r="D32" s="4"/>
      <c r="E32" s="20" t="str">
        <f>IF(C32=0," ",IF(C32=$C$5,"Total numer of employees matches, please move onto the next question.",IF(C32&lt;$C$5,"Error! Total number of employees is too low.",IF(C32&gt;$C$5,"Error! Total number of employees is too high."))))</f>
        <v>Total numer of employees matches, please move onto the next question.</v>
      </c>
    </row>
    <row r="33" spans="1:5" ht="30" customHeight="1" x14ac:dyDescent="0.35">
      <c r="A33" s="3"/>
      <c r="B33" s="9" t="s">
        <v>43</v>
      </c>
      <c r="C33" s="10" t="s">
        <v>15</v>
      </c>
      <c r="D33" s="9" t="s">
        <v>16</v>
      </c>
      <c r="E33" s="9" t="s">
        <v>17</v>
      </c>
    </row>
    <row r="34" spans="1:5" ht="30" customHeight="1" x14ac:dyDescent="0.35">
      <c r="B34" t="s">
        <v>44</v>
      </c>
      <c r="C34" s="33">
        <v>1138</v>
      </c>
      <c r="D34" s="4"/>
      <c r="E34" s="51" t="s">
        <v>45</v>
      </c>
    </row>
    <row r="35" spans="1:5" ht="30" customHeight="1" x14ac:dyDescent="0.35">
      <c r="B35" t="s">
        <v>46</v>
      </c>
      <c r="C35" s="33">
        <v>10</v>
      </c>
      <c r="D35" s="4"/>
      <c r="E35" s="52"/>
    </row>
    <row r="36" spans="1:5" ht="30" customHeight="1" x14ac:dyDescent="0.35">
      <c r="B36" t="s">
        <v>47</v>
      </c>
      <c r="C36" s="33">
        <v>16</v>
      </c>
      <c r="D36" s="4"/>
      <c r="E36" s="52"/>
    </row>
    <row r="37" spans="1:5" ht="30" customHeight="1" x14ac:dyDescent="0.35">
      <c r="B37" t="s">
        <v>48</v>
      </c>
      <c r="C37" s="33">
        <v>0</v>
      </c>
      <c r="D37" s="4"/>
      <c r="E37" s="52"/>
    </row>
    <row r="38" spans="1:5" ht="30" customHeight="1" x14ac:dyDescent="0.35">
      <c r="B38" t="s">
        <v>49</v>
      </c>
      <c r="C38" s="33">
        <v>197</v>
      </c>
      <c r="D38" s="4"/>
      <c r="E38" s="25"/>
    </row>
    <row r="39" spans="1:5" ht="30" customHeight="1" x14ac:dyDescent="0.35">
      <c r="B39" s="8" t="s">
        <v>24</v>
      </c>
      <c r="C39" s="34">
        <f>SUM(C34:C38)</f>
        <v>1361</v>
      </c>
      <c r="D39" s="4"/>
      <c r="E39" s="30" t="str">
        <f>IF(C39=0," ",IF(C39=$C$5,"Total numer of employees matches, please move onto the next question.",IF(C39&lt;$C$5,"Error! Total number of employees is too low.",IF(C39&gt;$C$5,"Error! Total number of employees is too high."))))</f>
        <v>Total numer of employees matches, please move onto the next question.</v>
      </c>
    </row>
  </sheetData>
  <sheetProtection algorithmName="SHA-512" hashValue="nMHyJnafaYEKZ0oHrR6u3AaGh6B4tq0YkTr5GSWPidiJ87YTS6V9RN1/Aqyo7mhU0p15ZvD2052lZmnjZShIog==" saltValue="8DgsVEGufvMELlWmgSt22A==" spinCount="100000" sheet="1" objects="1" scenarios="1" selectLockedCells="1"/>
  <mergeCells count="7">
    <mergeCell ref="E27:E30"/>
    <mergeCell ref="E34:E37"/>
    <mergeCell ref="E21:E23"/>
    <mergeCell ref="B1:E1"/>
    <mergeCell ref="B2:E2"/>
    <mergeCell ref="E9:E12"/>
    <mergeCell ref="E16:E17"/>
  </mergeCells>
  <phoneticPr fontId="11" type="noConversion"/>
  <dataValidations count="6">
    <dataValidation allowBlank="1" showInputMessage="1" showErrorMessage="1" prompt="Create a College Expense Estimator in this worksheet. Enter details in Expenses table starting in cell B15. Total amount needed each month is automatically calculated in cell E2" sqref="A1" xr:uid="{00000000-0002-0000-0000-000001000000}"/>
    <dataValidation allowBlank="1" showInputMessage="1" showErrorMessage="1" prompt="Top 10 Amounts to be included in Total are automatically updated in cell B5 through B14" sqref="B2" xr:uid="{00000000-0002-0000-0000-000004000000}"/>
    <dataValidation allowBlank="1" showInputMessage="1" showErrorMessage="1" prompt="Enter Description in this column under this heading" sqref="B20 B26 B33 B15 B4:B5 B7" xr:uid="{00000000-0002-0000-0000-000007000000}"/>
    <dataValidation allowBlank="1" showInputMessage="1" showErrorMessage="1" prompt="Enter Amount in this column under this heading" sqref="C20 C26 C33 C15 C7" xr:uid="{00000000-0002-0000-0000-000008000000}"/>
    <dataValidation allowBlank="1" showInputMessage="1" showErrorMessage="1" prompt="Enter Notes in this column under this heading" sqref="E20 E15 E4:E5 E26 E33 E7" xr:uid="{00000000-0002-0000-0000-00000A000000}"/>
    <dataValidation allowBlank="1" showInputMessage="1" showErrorMessage="1" prompt="Title of this worksheet is in cell B1 through B2" sqref="B1" xr:uid="{00000000-0002-0000-0000-00000B000000}"/>
  </dataValidations>
  <printOptions horizontalCentered="1"/>
  <pageMargins left="0.25" right="0.25" top="0.75" bottom="0.75" header="0.3" footer="0.3"/>
  <pageSetup scale="84" fitToHeight="0" orientation="portrait" r:id="rId1"/>
  <headerFooter differentFirst="1">
    <oddFooter>Page &amp;P of &amp;N</oddFooter>
  </headerFooter>
  <ignoredErrors>
    <ignoredError sqref="C25:C26 C33 C32 C39"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599E70C4-B382-4731-B3C9-48D9BD81533C}">
          <x14:formula1>
            <xm:f>'HIDE - Lists'!$A$1:$A$44</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7F97-8B93-4949-800A-12236B52FF76}">
  <sheetPr>
    <tabColor theme="4"/>
    <pageSetUpPr fitToPage="1"/>
  </sheetPr>
  <dimension ref="A1:E53"/>
  <sheetViews>
    <sheetView showGridLines="0" topLeftCell="B42" zoomScale="75" zoomScaleNormal="75" workbookViewId="0">
      <selection activeCell="C53" sqref="C53"/>
    </sheetView>
  </sheetViews>
  <sheetFormatPr defaultRowHeight="30" customHeight="1" x14ac:dyDescent="0.35"/>
  <cols>
    <col min="1" max="1" width="2.58203125" customWidth="1"/>
    <col min="2" max="2" width="82.75" style="1" customWidth="1"/>
    <col min="3" max="3" width="41.08203125" style="7" customWidth="1"/>
    <col min="4" max="4" width="4.83203125" hidden="1" customWidth="1"/>
    <col min="5" max="5" width="55.58203125" customWidth="1"/>
  </cols>
  <sheetData>
    <row r="1" spans="1:5" ht="48" customHeight="1" x14ac:dyDescent="0.7">
      <c r="A1" s="6"/>
      <c r="B1" s="53" t="s">
        <v>4</v>
      </c>
      <c r="C1" s="53"/>
      <c r="D1" s="53"/>
      <c r="E1" s="53"/>
    </row>
    <row r="2" spans="1:5" ht="60" customHeight="1" x14ac:dyDescent="0.35">
      <c r="A2" s="5"/>
      <c r="B2" s="54" t="s">
        <v>50</v>
      </c>
      <c r="C2" s="55"/>
      <c r="D2" s="55"/>
      <c r="E2" s="55"/>
    </row>
    <row r="3" spans="1:5" ht="30" customHeight="1" x14ac:dyDescent="0.35">
      <c r="B3" s="8"/>
      <c r="C3" s="34"/>
      <c r="D3" s="4"/>
      <c r="E3" s="2"/>
    </row>
    <row r="4" spans="1:5" ht="30" customHeight="1" x14ac:dyDescent="0.35">
      <c r="A4" s="3"/>
      <c r="B4" s="9" t="s">
        <v>51</v>
      </c>
      <c r="C4" s="10" t="s">
        <v>15</v>
      </c>
      <c r="D4" t="s">
        <v>16</v>
      </c>
      <c r="E4" s="9" t="s">
        <v>17</v>
      </c>
    </row>
    <row r="5" spans="1:5" ht="30" customHeight="1" x14ac:dyDescent="0.35">
      <c r="B5" s="37" t="s">
        <v>52</v>
      </c>
      <c r="C5" s="33">
        <v>0</v>
      </c>
      <c r="D5" s="4"/>
      <c r="E5" s="2"/>
    </row>
    <row r="6" spans="1:5" ht="30" customHeight="1" x14ac:dyDescent="0.35">
      <c r="B6" s="37" t="s">
        <v>53</v>
      </c>
      <c r="C6" s="33">
        <v>0</v>
      </c>
      <c r="D6" s="4"/>
      <c r="E6" s="2"/>
    </row>
    <row r="7" spans="1:5" ht="30" customHeight="1" x14ac:dyDescent="0.35">
      <c r="B7" s="37" t="s">
        <v>54</v>
      </c>
      <c r="C7" s="33">
        <v>0</v>
      </c>
      <c r="D7" s="4"/>
      <c r="E7" s="2"/>
    </row>
    <row r="8" spans="1:5" ht="30" customHeight="1" x14ac:dyDescent="0.35">
      <c r="B8" s="37" t="s">
        <v>55</v>
      </c>
      <c r="C8" s="33">
        <v>0</v>
      </c>
      <c r="D8" s="4"/>
      <c r="E8" s="2"/>
    </row>
    <row r="9" spans="1:5" ht="30" customHeight="1" x14ac:dyDescent="0.35">
      <c r="B9" s="37" t="s">
        <v>56</v>
      </c>
      <c r="C9" s="33">
        <v>0</v>
      </c>
      <c r="D9" s="4"/>
      <c r="E9" s="2"/>
    </row>
    <row r="10" spans="1:5" ht="30" hidden="1" customHeight="1" x14ac:dyDescent="0.35">
      <c r="B10" s="37"/>
      <c r="C10" s="40">
        <f>SUM(C6:C9)</f>
        <v>0</v>
      </c>
      <c r="D10" s="4"/>
      <c r="E10" s="2"/>
    </row>
    <row r="11" spans="1:5" ht="30" customHeight="1" x14ac:dyDescent="0.35">
      <c r="B11" s="37" t="s">
        <v>57</v>
      </c>
      <c r="C11" s="34">
        <f>SUM(C5-C10)</f>
        <v>0</v>
      </c>
      <c r="D11" s="4"/>
      <c r="E11" s="2" t="s">
        <v>58</v>
      </c>
    </row>
    <row r="12" spans="1:5" ht="43.4" customHeight="1" x14ac:dyDescent="0.35">
      <c r="B12" s="37" t="s">
        <v>59</v>
      </c>
      <c r="C12" s="33">
        <v>0</v>
      </c>
      <c r="D12" s="4"/>
      <c r="E12" s="2"/>
    </row>
    <row r="13" spans="1:5" ht="43.4" customHeight="1" x14ac:dyDescent="0.35">
      <c r="B13" s="37" t="s">
        <v>60</v>
      </c>
      <c r="C13" s="33">
        <v>0</v>
      </c>
      <c r="D13" s="4"/>
      <c r="E13" s="2"/>
    </row>
    <row r="14" spans="1:5" ht="43.4" customHeight="1" x14ac:dyDescent="0.35">
      <c r="B14" s="37" t="s">
        <v>61</v>
      </c>
      <c r="C14" s="33">
        <v>0</v>
      </c>
      <c r="D14" s="4"/>
      <c r="E14" s="2"/>
    </row>
    <row r="15" spans="1:5" ht="43.4" customHeight="1" x14ac:dyDescent="0.35">
      <c r="B15" s="37" t="s">
        <v>62</v>
      </c>
      <c r="C15" s="33">
        <v>0</v>
      </c>
      <c r="D15" s="4"/>
      <c r="E15" s="2"/>
    </row>
    <row r="16" spans="1:5" ht="43.4" customHeight="1" x14ac:dyDescent="0.35">
      <c r="B16" s="37" t="s">
        <v>63</v>
      </c>
      <c r="C16" s="33">
        <v>0</v>
      </c>
      <c r="D16" s="4"/>
      <c r="E16" s="2"/>
    </row>
    <row r="17" spans="1:5" ht="30" customHeight="1" x14ac:dyDescent="0.35">
      <c r="B17" t="s">
        <v>64</v>
      </c>
      <c r="C17" s="41">
        <v>0</v>
      </c>
      <c r="D17" s="4"/>
      <c r="E17" s="2" t="s">
        <v>58</v>
      </c>
    </row>
    <row r="18" spans="1:5" ht="30" customHeight="1" x14ac:dyDescent="0.35">
      <c r="B18" s="8"/>
      <c r="C18" s="34"/>
      <c r="D18" s="4"/>
      <c r="E18" s="2"/>
    </row>
    <row r="19" spans="1:5" ht="30" customHeight="1" x14ac:dyDescent="0.35">
      <c r="A19" s="3"/>
      <c r="B19" s="9" t="s">
        <v>65</v>
      </c>
      <c r="C19" s="10" t="s">
        <v>15</v>
      </c>
      <c r="D19" t="s">
        <v>16</v>
      </c>
      <c r="E19" s="9" t="s">
        <v>17</v>
      </c>
    </row>
    <row r="20" spans="1:5" ht="30" customHeight="1" x14ac:dyDescent="0.35">
      <c r="B20" s="37" t="s">
        <v>52</v>
      </c>
      <c r="C20" s="33">
        <v>120</v>
      </c>
      <c r="D20" s="4"/>
      <c r="E20" s="2"/>
    </row>
    <row r="21" spans="1:5" ht="30" customHeight="1" x14ac:dyDescent="0.35">
      <c r="B21" s="37" t="s">
        <v>53</v>
      </c>
      <c r="C21" s="33">
        <v>6</v>
      </c>
      <c r="D21" s="4"/>
      <c r="E21" s="2"/>
    </row>
    <row r="22" spans="1:5" ht="30" customHeight="1" x14ac:dyDescent="0.35">
      <c r="B22" s="37" t="s">
        <v>54</v>
      </c>
      <c r="C22" s="33">
        <v>12</v>
      </c>
      <c r="D22" s="4"/>
      <c r="E22" s="2"/>
    </row>
    <row r="23" spans="1:5" ht="30" customHeight="1" x14ac:dyDescent="0.35">
      <c r="B23" s="37" t="s">
        <v>55</v>
      </c>
      <c r="C23" s="33">
        <v>11</v>
      </c>
      <c r="D23" s="4"/>
      <c r="E23" s="2"/>
    </row>
    <row r="24" spans="1:5" ht="30" customHeight="1" x14ac:dyDescent="0.35">
      <c r="B24" s="37" t="s">
        <v>56</v>
      </c>
      <c r="C24" s="33">
        <v>14</v>
      </c>
      <c r="D24" s="4"/>
      <c r="E24" s="2"/>
    </row>
    <row r="25" spans="1:5" ht="30" hidden="1" customHeight="1" x14ac:dyDescent="0.35">
      <c r="B25" s="37"/>
      <c r="C25" s="40">
        <f>SUM(C21:C24)</f>
        <v>43</v>
      </c>
      <c r="D25" s="4"/>
      <c r="E25" s="2"/>
    </row>
    <row r="26" spans="1:5" ht="30" customHeight="1" x14ac:dyDescent="0.35">
      <c r="B26" s="37" t="s">
        <v>57</v>
      </c>
      <c r="C26" s="34">
        <f>SUM(C20-C25)</f>
        <v>77</v>
      </c>
      <c r="D26" s="4"/>
      <c r="E26" s="2" t="s">
        <v>58</v>
      </c>
    </row>
    <row r="27" spans="1:5" ht="30" customHeight="1" x14ac:dyDescent="0.35">
      <c r="B27" s="37" t="s">
        <v>59</v>
      </c>
      <c r="C27" s="33">
        <v>2</v>
      </c>
      <c r="D27" s="4"/>
      <c r="E27" s="2"/>
    </row>
    <row r="28" spans="1:5" ht="30" customHeight="1" x14ac:dyDescent="0.35">
      <c r="B28" s="37" t="s">
        <v>60</v>
      </c>
      <c r="C28" s="42">
        <v>0</v>
      </c>
      <c r="D28" s="4"/>
      <c r="E28" s="2"/>
    </row>
    <row r="29" spans="1:5" ht="30" customHeight="1" x14ac:dyDescent="0.35">
      <c r="B29" s="37" t="s">
        <v>61</v>
      </c>
      <c r="C29" s="42">
        <v>1</v>
      </c>
      <c r="D29" s="4"/>
      <c r="E29" s="2"/>
    </row>
    <row r="30" spans="1:5" ht="30" customHeight="1" x14ac:dyDescent="0.35">
      <c r="B30" s="37" t="s">
        <v>62</v>
      </c>
      <c r="C30" s="42">
        <v>4</v>
      </c>
      <c r="D30" s="4"/>
      <c r="E30" s="2"/>
    </row>
    <row r="31" spans="1:5" ht="30" customHeight="1" x14ac:dyDescent="0.35">
      <c r="B31" s="37" t="s">
        <v>63</v>
      </c>
      <c r="C31" s="33">
        <v>27</v>
      </c>
      <c r="D31" s="4"/>
      <c r="E31" s="2"/>
    </row>
    <row r="32" spans="1:5" ht="30" customHeight="1" x14ac:dyDescent="0.35">
      <c r="B32" t="s">
        <v>64</v>
      </c>
      <c r="C32" s="41">
        <f>SUM(C27:C31)</f>
        <v>34</v>
      </c>
      <c r="D32" s="4"/>
      <c r="E32" s="2" t="s">
        <v>58</v>
      </c>
    </row>
    <row r="33" spans="1:5" ht="30" customHeight="1" x14ac:dyDescent="0.35">
      <c r="B33" s="8"/>
      <c r="C33" s="34"/>
      <c r="D33" s="4"/>
      <c r="E33" s="2"/>
    </row>
    <row r="34" spans="1:5" ht="30" customHeight="1" x14ac:dyDescent="0.35">
      <c r="A34" s="3"/>
      <c r="B34" s="9" t="s">
        <v>66</v>
      </c>
      <c r="C34" s="10" t="s">
        <v>15</v>
      </c>
      <c r="D34" t="s">
        <v>16</v>
      </c>
      <c r="E34" s="9" t="s">
        <v>17</v>
      </c>
    </row>
    <row r="35" spans="1:5" ht="30" customHeight="1" x14ac:dyDescent="0.35">
      <c r="B35" s="37" t="s">
        <v>52</v>
      </c>
      <c r="C35" s="33">
        <v>0</v>
      </c>
      <c r="D35" s="4"/>
      <c r="E35" s="2"/>
    </row>
    <row r="36" spans="1:5" ht="30" customHeight="1" x14ac:dyDescent="0.35">
      <c r="B36" s="37" t="s">
        <v>53</v>
      </c>
      <c r="C36" s="33">
        <v>0</v>
      </c>
      <c r="D36" s="4"/>
      <c r="E36" s="2"/>
    </row>
    <row r="37" spans="1:5" ht="30" customHeight="1" x14ac:dyDescent="0.35">
      <c r="B37" s="37" t="s">
        <v>54</v>
      </c>
      <c r="C37" s="33">
        <v>0</v>
      </c>
      <c r="D37" s="4"/>
      <c r="E37" s="2"/>
    </row>
    <row r="38" spans="1:5" ht="30" customHeight="1" x14ac:dyDescent="0.35">
      <c r="B38" s="37" t="s">
        <v>55</v>
      </c>
      <c r="C38" s="33">
        <v>0</v>
      </c>
      <c r="D38" s="4"/>
      <c r="E38" s="2"/>
    </row>
    <row r="39" spans="1:5" ht="30" customHeight="1" x14ac:dyDescent="0.35">
      <c r="B39" s="37" t="s">
        <v>56</v>
      </c>
      <c r="C39" s="33">
        <v>0</v>
      </c>
      <c r="D39" s="4"/>
      <c r="E39" s="2"/>
    </row>
    <row r="40" spans="1:5" ht="30" hidden="1" customHeight="1" x14ac:dyDescent="0.35">
      <c r="B40" s="37"/>
      <c r="C40" s="40">
        <f>SUM(C36:C39)</f>
        <v>0</v>
      </c>
      <c r="D40" s="4"/>
      <c r="E40" s="2"/>
    </row>
    <row r="41" spans="1:5" ht="30" customHeight="1" x14ac:dyDescent="0.35">
      <c r="B41" s="37" t="s">
        <v>57</v>
      </c>
      <c r="C41" s="34">
        <f>SUM(C35-C40)</f>
        <v>0</v>
      </c>
      <c r="D41" s="4"/>
      <c r="E41" s="2" t="s">
        <v>58</v>
      </c>
    </row>
    <row r="42" spans="1:5" ht="30" customHeight="1" x14ac:dyDescent="0.35">
      <c r="B42" s="37" t="s">
        <v>59</v>
      </c>
      <c r="C42" s="33">
        <v>0</v>
      </c>
      <c r="D42" s="4"/>
      <c r="E42" s="2"/>
    </row>
    <row r="43" spans="1:5" ht="30" customHeight="1" x14ac:dyDescent="0.35">
      <c r="B43" s="37" t="s">
        <v>60</v>
      </c>
      <c r="C43" s="33">
        <v>0</v>
      </c>
      <c r="D43" s="4"/>
      <c r="E43" s="2"/>
    </row>
    <row r="44" spans="1:5" ht="30" customHeight="1" x14ac:dyDescent="0.35">
      <c r="B44" s="37" t="s">
        <v>61</v>
      </c>
      <c r="C44" s="33">
        <v>0</v>
      </c>
      <c r="D44" s="4"/>
      <c r="E44" s="2"/>
    </row>
    <row r="45" spans="1:5" ht="30" customHeight="1" x14ac:dyDescent="0.35">
      <c r="B45" s="37" t="s">
        <v>62</v>
      </c>
      <c r="C45" s="33">
        <v>0</v>
      </c>
      <c r="D45" s="4"/>
      <c r="E45" s="2"/>
    </row>
    <row r="46" spans="1:5" ht="30" customHeight="1" x14ac:dyDescent="0.35">
      <c r="B46" s="37" t="s">
        <v>63</v>
      </c>
      <c r="C46" s="33">
        <v>0</v>
      </c>
      <c r="D46" s="4"/>
      <c r="E46" s="2"/>
    </row>
    <row r="47" spans="1:5" ht="30" customHeight="1" x14ac:dyDescent="0.35">
      <c r="B47" t="s">
        <v>64</v>
      </c>
      <c r="C47" s="41">
        <f>SUM(C42:C46)</f>
        <v>0</v>
      </c>
      <c r="D47" s="4"/>
      <c r="E47" s="2" t="s">
        <v>58</v>
      </c>
    </row>
    <row r="48" spans="1:5" ht="30" customHeight="1" x14ac:dyDescent="0.35">
      <c r="B48" s="8"/>
      <c r="C48" s="34"/>
      <c r="D48" s="4"/>
      <c r="E48" s="2"/>
    </row>
    <row r="49" spans="1:5" ht="30" customHeight="1" x14ac:dyDescent="0.35">
      <c r="A49" s="3"/>
      <c r="B49" s="9" t="s">
        <v>67</v>
      </c>
      <c r="C49" s="10" t="s">
        <v>15</v>
      </c>
      <c r="D49" s="9" t="s">
        <v>16</v>
      </c>
      <c r="E49" s="9" t="s">
        <v>17</v>
      </c>
    </row>
    <row r="50" spans="1:5" ht="30" customHeight="1" x14ac:dyDescent="0.35">
      <c r="B50" t="s">
        <v>68</v>
      </c>
      <c r="C50" s="32" t="s">
        <v>69</v>
      </c>
      <c r="D50" s="4"/>
      <c r="E50" s="17"/>
    </row>
    <row r="51" spans="1:5" ht="30" customHeight="1" x14ac:dyDescent="0.35">
      <c r="B51" t="s">
        <v>70</v>
      </c>
      <c r="C51" s="35" t="s">
        <v>71</v>
      </c>
      <c r="D51" s="4"/>
      <c r="E51" s="18" t="str">
        <f>IF(C50="Yes","&lt;&lt;&lt; Please answer this question. The response box may be small, but you can enter as much text as you wish.",IF(C50="No","Please skip this question.",IF(C50=0," ")))</f>
        <v>&lt;&lt;&lt; Please answer this question. The response box may be small, but you can enter as much text as you wish.</v>
      </c>
    </row>
    <row r="52" spans="1:5" ht="30" customHeight="1" x14ac:dyDescent="0.35">
      <c r="B52" t="s">
        <v>72</v>
      </c>
      <c r="C52" s="36" t="s">
        <v>73</v>
      </c>
      <c r="D52" s="4"/>
      <c r="E52" s="18" t="str">
        <f>IF(C50="Yes","&lt;&lt;&lt; Please answer this question.",IF(C50="No","Please skip this question.",IF(C50=0," ")))</f>
        <v>&lt;&lt;&lt; Please answer this question.</v>
      </c>
    </row>
    <row r="53" spans="1:5" ht="30" customHeight="1" x14ac:dyDescent="0.35">
      <c r="B53" t="s">
        <v>74</v>
      </c>
      <c r="C53" s="32" t="s">
        <v>69</v>
      </c>
      <c r="D53" s="4"/>
      <c r="E53" s="2"/>
    </row>
  </sheetData>
  <sheetProtection algorithmName="SHA-512" hashValue="1knkSV6jicERUReH2NcELNxKf0z/wXeBh7xBJbKDN//cTTsC7VE+rcr7a95OE59w6hj8vUYlYDKmf3aCOTM6kg==" saltValue="NCh4bjoRgNEMBrQLx/QeCg==" spinCount="100000" sheet="1" objects="1" scenarios="1" selectLockedCells="1"/>
  <mergeCells count="2">
    <mergeCell ref="B1:E1"/>
    <mergeCell ref="B2:E2"/>
  </mergeCells>
  <dataValidations count="7">
    <dataValidation allowBlank="1" showInputMessage="1" showErrorMessage="1" prompt="Title of this worksheet is in cell B1 through B2" sqref="B1" xr:uid="{F446BD1D-8460-421A-B9D1-B5FF1EFA3633}"/>
    <dataValidation allowBlank="1" showInputMessage="1" showErrorMessage="1" prompt="Enter Notes in this column under this heading" sqref="E19 E4 E49 E34" xr:uid="{54716610-F29C-4781-A01A-6592CF6004B0}"/>
    <dataValidation allowBlank="1" showInputMessage="1" showErrorMessage="1" prompt="Enter Amount in this column under this heading" sqref="C19 C49 C4 C34" xr:uid="{CA9A3AE5-8971-40F2-9D82-FA8777EC9D16}"/>
    <dataValidation allowBlank="1" showInputMessage="1" showErrorMessage="1" prompt="Enter Description in this column under this heading" sqref="B19 B49 B4 B34" xr:uid="{48D6BF7F-D541-45F7-A4DD-D4ED959189FE}"/>
    <dataValidation allowBlank="1" showInputMessage="1" showErrorMessage="1" prompt="Top 10 Amounts to be included in Total are automatically updated in cell B5 through B14" sqref="B2" xr:uid="{C6E946AD-867E-4B64-9F71-E10A5F44C95F}"/>
    <dataValidation allowBlank="1" showInputMessage="1" showErrorMessage="1" prompt="Create a College Expense Estimator in this worksheet. Enter details in Expenses table starting in cell B15. Total amount needed each month is automatically calculated in cell E2" sqref="A1" xr:uid="{0AD83D45-26B9-4546-9D5C-F8C6B3714F17}"/>
    <dataValidation type="list" allowBlank="1" showInputMessage="1" showErrorMessage="1" sqref="C50 C53" xr:uid="{F1698903-6020-4B41-9C4C-0EF5BCA7A8AD}">
      <formula1>"Yes, No"</formula1>
    </dataValidation>
  </dataValidations>
  <printOptions horizontalCentered="1"/>
  <pageMargins left="0.25" right="0.25" top="0.75" bottom="0.75" header="0.3" footer="0.3"/>
  <pageSetup scale="84" fitToHeight="0" orientation="portrait" r:id="rId1"/>
  <headerFooter differentFirst="1">
    <oddFooter>Page &amp;P of &amp;N</oddFooter>
  </headerFooter>
  <ignoredErrors>
    <ignoredError sqref="C41" calculatedColumn="1"/>
    <ignoredError sqref="C10 C25:C26 C32" unlockedFormula="1"/>
    <ignoredError sqref="C47" unlockedFormula="1"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5021-B4EA-4FF4-A030-E204C7FEB00E}">
  <dimension ref="A1:C7"/>
  <sheetViews>
    <sheetView workbookViewId="0">
      <selection activeCell="C6" sqref="C6"/>
    </sheetView>
  </sheetViews>
  <sheetFormatPr defaultColWidth="9" defaultRowHeight="15.5" x14ac:dyDescent="0.35"/>
  <cols>
    <col min="1" max="1" width="60.58203125" style="44" customWidth="1"/>
    <col min="2" max="2" width="14.75" style="44" customWidth="1"/>
    <col min="3" max="3" width="105.58203125" style="44" customWidth="1"/>
    <col min="4" max="16384" width="9" style="44"/>
  </cols>
  <sheetData>
    <row r="1" spans="1:3" ht="15" customHeight="1" x14ac:dyDescent="0.35">
      <c r="A1" s="45" t="s">
        <v>65</v>
      </c>
    </row>
    <row r="2" spans="1:3" ht="15" customHeight="1" x14ac:dyDescent="0.35">
      <c r="A2" s="45"/>
      <c r="B2" s="48" t="s">
        <v>75</v>
      </c>
      <c r="C2" s="45" t="s">
        <v>76</v>
      </c>
    </row>
    <row r="3" spans="1:3" ht="68.25" customHeight="1" x14ac:dyDescent="0.35">
      <c r="A3" s="43" t="s">
        <v>64</v>
      </c>
      <c r="B3" s="48">
        <v>34</v>
      </c>
      <c r="C3" s="46" t="s">
        <v>77</v>
      </c>
    </row>
    <row r="5" spans="1:3" x14ac:dyDescent="0.35">
      <c r="A5" s="45" t="s">
        <v>67</v>
      </c>
      <c r="B5" s="45"/>
    </row>
    <row r="6" spans="1:3" x14ac:dyDescent="0.35">
      <c r="A6" s="45"/>
      <c r="B6" s="48" t="s">
        <v>75</v>
      </c>
      <c r="C6" s="45" t="s">
        <v>76</v>
      </c>
    </row>
    <row r="7" spans="1:3" ht="56" x14ac:dyDescent="0.35">
      <c r="A7" s="43" t="s">
        <v>78</v>
      </c>
      <c r="B7" s="48" t="s">
        <v>69</v>
      </c>
      <c r="C7" s="46"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ACED1-0E74-4223-8457-5733E9AF6038}">
  <sheetPr>
    <tabColor theme="4"/>
    <pageSetUpPr fitToPage="1"/>
  </sheetPr>
  <dimension ref="A1:E46"/>
  <sheetViews>
    <sheetView showGridLines="0" topLeftCell="A37" zoomScale="75" zoomScaleNormal="75" workbookViewId="0">
      <selection activeCell="C39" sqref="C39"/>
    </sheetView>
  </sheetViews>
  <sheetFormatPr defaultRowHeight="30" customHeight="1" x14ac:dyDescent="0.35"/>
  <cols>
    <col min="1" max="1" width="2.58203125" customWidth="1"/>
    <col min="2" max="2" width="104.5" style="1" customWidth="1"/>
    <col min="3" max="3" width="42.83203125" style="7" customWidth="1"/>
    <col min="4" max="4" width="4.83203125" hidden="1" customWidth="1"/>
    <col min="5" max="5" width="55.33203125" customWidth="1"/>
  </cols>
  <sheetData>
    <row r="1" spans="1:5" ht="48" customHeight="1" x14ac:dyDescent="0.7">
      <c r="A1" s="6"/>
      <c r="B1" s="53" t="s">
        <v>6</v>
      </c>
      <c r="C1" s="53"/>
      <c r="D1" s="53"/>
      <c r="E1" s="53"/>
    </row>
    <row r="2" spans="1:5" ht="60" customHeight="1" x14ac:dyDescent="0.35">
      <c r="A2" s="5"/>
      <c r="B2" s="56" t="s">
        <v>80</v>
      </c>
      <c r="C2" s="57"/>
      <c r="D2" s="57"/>
      <c r="E2" s="57"/>
    </row>
    <row r="3" spans="1:5" ht="30" customHeight="1" x14ac:dyDescent="0.35">
      <c r="B3" s="8"/>
      <c r="C3" s="31"/>
      <c r="D3" s="4"/>
      <c r="E3" s="2"/>
    </row>
    <row r="4" spans="1:5" ht="30" customHeight="1" x14ac:dyDescent="0.35">
      <c r="A4" s="3"/>
      <c r="B4" s="9" t="s">
        <v>81</v>
      </c>
      <c r="C4" s="10" t="s">
        <v>15</v>
      </c>
      <c r="D4" t="s">
        <v>16</v>
      </c>
      <c r="E4" s="9" t="s">
        <v>17</v>
      </c>
    </row>
    <row r="5" spans="1:5" ht="30" customHeight="1" x14ac:dyDescent="0.35">
      <c r="B5" s="37" t="s">
        <v>82</v>
      </c>
      <c r="C5" s="32" t="s">
        <v>69</v>
      </c>
      <c r="D5" s="4"/>
      <c r="E5" s="2"/>
    </row>
    <row r="6" spans="1:5" ht="30" customHeight="1" x14ac:dyDescent="0.35">
      <c r="B6" s="37" t="s">
        <v>83</v>
      </c>
      <c r="C6" s="32" t="s">
        <v>69</v>
      </c>
      <c r="D6" s="4"/>
      <c r="E6" s="18" t="str">
        <f>IF(C5="Yes","&lt;&lt;&lt; Please answer this question.",IF(C5="No","Please skip this question.",IF(C5=0," ")))</f>
        <v>&lt;&lt;&lt; Please answer this question.</v>
      </c>
    </row>
    <row r="7" spans="1:5" ht="43.15" customHeight="1" x14ac:dyDescent="0.35">
      <c r="B7" s="37" t="s">
        <v>84</v>
      </c>
      <c r="C7" s="32" t="s">
        <v>69</v>
      </c>
      <c r="D7" s="4"/>
      <c r="E7" s="2"/>
    </row>
    <row r="8" spans="1:5" ht="43.15" customHeight="1" x14ac:dyDescent="0.35">
      <c r="B8" s="37" t="s">
        <v>85</v>
      </c>
      <c r="C8" s="32" t="s">
        <v>86</v>
      </c>
      <c r="D8" s="4"/>
      <c r="E8" s="2"/>
    </row>
    <row r="9" spans="1:5" ht="30" customHeight="1" x14ac:dyDescent="0.35">
      <c r="B9" s="37" t="s">
        <v>87</v>
      </c>
      <c r="C9" s="32" t="s">
        <v>88</v>
      </c>
      <c r="D9" s="4"/>
      <c r="E9" s="2"/>
    </row>
    <row r="10" spans="1:5" ht="30" customHeight="1" x14ac:dyDescent="0.35">
      <c r="B10" s="8"/>
      <c r="C10" s="31"/>
      <c r="D10" s="4"/>
      <c r="E10" s="2"/>
    </row>
    <row r="11" spans="1:5" ht="30" customHeight="1" x14ac:dyDescent="0.35">
      <c r="A11" s="3"/>
      <c r="B11" s="9" t="s">
        <v>89</v>
      </c>
      <c r="C11" s="10" t="s">
        <v>15</v>
      </c>
      <c r="D11" s="9" t="s">
        <v>16</v>
      </c>
      <c r="E11" s="9" t="s">
        <v>17</v>
      </c>
    </row>
    <row r="12" spans="1:5" ht="30" customHeight="1" x14ac:dyDescent="0.35">
      <c r="B12" t="s">
        <v>90</v>
      </c>
      <c r="C12" s="32" t="s">
        <v>69</v>
      </c>
      <c r="D12" s="4"/>
      <c r="E12" s="2"/>
    </row>
    <row r="13" spans="1:5" ht="30" customHeight="1" x14ac:dyDescent="0.35">
      <c r="B13" t="s">
        <v>91</v>
      </c>
      <c r="C13" s="32" t="s">
        <v>69</v>
      </c>
      <c r="D13" s="4"/>
      <c r="E13" s="18" t="str">
        <f>IF(C12="Yes","&lt;&lt;&lt; Please answer this question.",IF(C12="No","Please skip this question.",IF(C12=0," ")))</f>
        <v>&lt;&lt;&lt; Please answer this question.</v>
      </c>
    </row>
    <row r="14" spans="1:5" ht="30" customHeight="1" x14ac:dyDescent="0.35">
      <c r="B14" t="s">
        <v>92</v>
      </c>
      <c r="C14" s="32" t="s">
        <v>69</v>
      </c>
      <c r="D14" s="4"/>
      <c r="E14" s="18" t="str">
        <f>IF(C12="Yes","&lt;&lt;&lt; Please answer this question.",IF(C12="No","Please skip this question.",IF(C12=0," ")))</f>
        <v>&lt;&lt;&lt; Please answer this question.</v>
      </c>
    </row>
    <row r="15" spans="1:5" ht="30" customHeight="1" x14ac:dyDescent="0.35">
      <c r="B15" s="8"/>
      <c r="C15" s="31"/>
      <c r="D15" s="4"/>
      <c r="E15" s="2"/>
    </row>
    <row r="16" spans="1:5" ht="30" customHeight="1" x14ac:dyDescent="0.35">
      <c r="A16" s="3"/>
      <c r="B16" t="s">
        <v>93</v>
      </c>
      <c r="C16" s="7" t="s">
        <v>15</v>
      </c>
      <c r="D16" t="s">
        <v>16</v>
      </c>
      <c r="E16" s="9" t="s">
        <v>17</v>
      </c>
    </row>
    <row r="17" spans="1:5" ht="30" customHeight="1" x14ac:dyDescent="0.35">
      <c r="B17" t="s">
        <v>94</v>
      </c>
      <c r="C17" s="33">
        <v>7</v>
      </c>
      <c r="D17" s="4"/>
      <c r="E17" s="17" t="s">
        <v>95</v>
      </c>
    </row>
    <row r="18" spans="1:5" ht="30" customHeight="1" x14ac:dyDescent="0.35">
      <c r="B18" t="s">
        <v>96</v>
      </c>
      <c r="C18" s="33">
        <v>2</v>
      </c>
      <c r="D18" s="4"/>
      <c r="E18" s="2" t="s">
        <v>97</v>
      </c>
    </row>
    <row r="19" spans="1:5" ht="30" customHeight="1" x14ac:dyDescent="0.35">
      <c r="B19" s="8"/>
      <c r="C19" s="31"/>
      <c r="D19" s="4"/>
      <c r="E19" s="2"/>
    </row>
    <row r="20" spans="1:5" ht="30" customHeight="1" x14ac:dyDescent="0.35">
      <c r="A20" s="3"/>
      <c r="B20" s="9" t="s">
        <v>98</v>
      </c>
      <c r="C20" s="10" t="s">
        <v>15</v>
      </c>
      <c r="D20" s="9" t="s">
        <v>16</v>
      </c>
      <c r="E20" s="9" t="s">
        <v>17</v>
      </c>
    </row>
    <row r="21" spans="1:5" ht="30" customHeight="1" x14ac:dyDescent="0.35">
      <c r="B21" t="s">
        <v>99</v>
      </c>
      <c r="C21" s="33" t="s">
        <v>69</v>
      </c>
      <c r="D21" s="4"/>
      <c r="E21" s="17"/>
    </row>
    <row r="22" spans="1:5" ht="42.75" customHeight="1" x14ac:dyDescent="0.35">
      <c r="B22" t="s">
        <v>100</v>
      </c>
      <c r="C22" s="35" t="s">
        <v>101</v>
      </c>
      <c r="D22" s="4"/>
      <c r="E22" s="18" t="str">
        <f>IF(C21="Yes","&lt;&lt;&lt; Please answer this question. The response box may be small, but you can enter as much text as you wish.",IF(C21="No","Please skip this question.",IF(C21=0," ")))</f>
        <v>&lt;&lt;&lt; Please answer this question. The response box may be small, but you can enter as much text as you wish.</v>
      </c>
    </row>
    <row r="23" spans="1:5" ht="42.4" customHeight="1" x14ac:dyDescent="0.35">
      <c r="B23" t="s">
        <v>102</v>
      </c>
      <c r="C23" s="33" t="s">
        <v>103</v>
      </c>
      <c r="D23" s="4"/>
      <c r="E23" s="18" t="str">
        <f>IF(C21="Yes","&lt;&lt;&lt; Please answer this question. The response box may be small, but you can enter as much text as you wish.",IF(C21="No","Please skip this question.",IF(C21=0," ")))</f>
        <v>&lt;&lt;&lt; Please answer this question. The response box may be small, but you can enter as much text as you wish.</v>
      </c>
    </row>
    <row r="24" spans="1:5" ht="43.15" customHeight="1" x14ac:dyDescent="0.35">
      <c r="B24" t="s">
        <v>104</v>
      </c>
      <c r="C24" s="33" t="s">
        <v>69</v>
      </c>
      <c r="D24" s="4"/>
      <c r="E24" s="18" t="str">
        <f>IF(C21="Yes","&lt;&lt;&lt; Please answer this question. The response box may be small, but you can enter as much text as you wish.",IF(C21="No","Please skip this question.",IF(C21=0," ")))</f>
        <v>&lt;&lt;&lt; Please answer this question. The response box may be small, but you can enter as much text as you wish.</v>
      </c>
    </row>
    <row r="25" spans="1:5" ht="30" customHeight="1" x14ac:dyDescent="0.35">
      <c r="B25"/>
      <c r="C25" s="13"/>
      <c r="D25" s="4"/>
      <c r="E25" s="2"/>
    </row>
    <row r="26" spans="1:5" ht="43.4" customHeight="1" x14ac:dyDescent="0.35">
      <c r="B26" t="s">
        <v>105</v>
      </c>
      <c r="C26" s="33" t="s">
        <v>69</v>
      </c>
      <c r="D26" s="4"/>
      <c r="E26" s="2"/>
    </row>
    <row r="27" spans="1:5" ht="43.4" customHeight="1" x14ac:dyDescent="0.35">
      <c r="B27" t="s">
        <v>106</v>
      </c>
      <c r="C27" s="35" t="s">
        <v>107</v>
      </c>
      <c r="D27" s="4"/>
      <c r="E27" s="18" t="str">
        <f>IF(C26="Yes","&lt;&lt;&lt; Please answer this question. The response box may be small, but you can enter as much text as you wish.",IF(C26="No","Please skip this question.",IF(C26=0," ")))</f>
        <v>&lt;&lt;&lt; Please answer this question. The response box may be small, but you can enter as much text as you wish.</v>
      </c>
    </row>
    <row r="28" spans="1:5" ht="43.4" customHeight="1" x14ac:dyDescent="0.35">
      <c r="B28" t="s">
        <v>108</v>
      </c>
      <c r="C28" s="35" t="s">
        <v>109</v>
      </c>
      <c r="D28" s="4"/>
      <c r="E28" s="18" t="str">
        <f>IF(C26="No","&lt;&lt;&lt; Please answer this question. The response box may be small, but you can enter as much text as you wish.",IF(C26="Yes","Please skip this question.",IF(C26=0," ")))</f>
        <v>Please skip this question.</v>
      </c>
    </row>
    <row r="29" spans="1:5" ht="43.4" customHeight="1" x14ac:dyDescent="0.35">
      <c r="B29" t="s">
        <v>110</v>
      </c>
      <c r="C29" s="33" t="s">
        <v>111</v>
      </c>
      <c r="D29" s="4"/>
      <c r="E29" s="2"/>
    </row>
    <row r="30" spans="1:5" ht="30" customHeight="1" x14ac:dyDescent="0.35">
      <c r="B30"/>
      <c r="C30" s="2"/>
      <c r="D30" s="2"/>
      <c r="E30" s="2"/>
    </row>
    <row r="31" spans="1:5" ht="30" customHeight="1" x14ac:dyDescent="0.35">
      <c r="B31" t="s">
        <v>112</v>
      </c>
      <c r="C31" s="33" t="s">
        <v>69</v>
      </c>
      <c r="D31" s="4"/>
      <c r="E31" s="2"/>
    </row>
    <row r="32" spans="1:5" ht="30" customHeight="1" x14ac:dyDescent="0.35">
      <c r="B32" t="s">
        <v>113</v>
      </c>
      <c r="C32" s="35" t="s">
        <v>114</v>
      </c>
      <c r="D32" s="4"/>
      <c r="E32" s="18" t="str">
        <f>IF(C31="Yes","&lt;&lt;&lt; Please answer this question. The response box may be small, but you can enter as much text as you wish.",IF(C31="No","Please skip this question.",IF(C31=0," ")))</f>
        <v>&lt;&lt;&lt; Please answer this question. The response box may be small, but you can enter as much text as you wish.</v>
      </c>
    </row>
    <row r="33" spans="1:5" ht="30" customHeight="1" x14ac:dyDescent="0.35">
      <c r="B33" s="8"/>
      <c r="C33" s="31"/>
      <c r="D33" s="4"/>
      <c r="E33" s="2"/>
    </row>
    <row r="34" spans="1:5" ht="30" customHeight="1" x14ac:dyDescent="0.35">
      <c r="A34" s="3"/>
      <c r="B34" s="9" t="s">
        <v>115</v>
      </c>
      <c r="C34" s="10" t="s">
        <v>15</v>
      </c>
      <c r="D34" s="9" t="s">
        <v>16</v>
      </c>
      <c r="E34" s="9" t="s">
        <v>17</v>
      </c>
    </row>
    <row r="35" spans="1:5" ht="43.4" customHeight="1" x14ac:dyDescent="0.35">
      <c r="B35" t="s">
        <v>116</v>
      </c>
      <c r="C35" s="33" t="s">
        <v>69</v>
      </c>
      <c r="D35" s="4"/>
      <c r="E35" s="17"/>
    </row>
    <row r="36" spans="1:5" ht="43.4" customHeight="1" x14ac:dyDescent="0.35">
      <c r="B36" t="s">
        <v>117</v>
      </c>
      <c r="C36" s="33" t="s">
        <v>86</v>
      </c>
      <c r="D36" s="4"/>
      <c r="E36" s="18" t="str">
        <f>IF(C35="Yes","&lt;&lt;&lt; Please answer this question.",IF(C35="No","Please skip this question.",IF(C35=0," ")))</f>
        <v>&lt;&lt;&lt; Please answer this question.</v>
      </c>
    </row>
    <row r="37" spans="1:5" ht="43.4" customHeight="1" x14ac:dyDescent="0.35">
      <c r="B37" t="s">
        <v>118</v>
      </c>
      <c r="C37" s="35" t="s">
        <v>119</v>
      </c>
      <c r="D37" s="4"/>
      <c r="E37" s="18" t="str">
        <f>IF(C35="Yes","&lt;&lt;&lt; Please answer this question. The response box may be small, but you can enter as much text as you wish.",IF(C35="No","Please skip this question.",IF(C35=0," ")))</f>
        <v>&lt;&lt;&lt; Please answer this question. The response box may be small, but you can enter as much text as you wish.</v>
      </c>
    </row>
    <row r="38" spans="1:5" ht="43.4" customHeight="1" x14ac:dyDescent="0.35">
      <c r="B38" t="s">
        <v>120</v>
      </c>
      <c r="C38" s="35" t="s">
        <v>121</v>
      </c>
      <c r="D38" s="4"/>
      <c r="E38" s="18" t="str">
        <f>IF(C35="Yes","&lt;&lt;&lt; Please answer this question. The response box may be small, but you can enter as much text as you wish.",IF(C35="No","Please skip this question.",IF(C35=0," ")))</f>
        <v>&lt;&lt;&lt; Please answer this question. The response box may be small, but you can enter as much text as you wish.</v>
      </c>
    </row>
    <row r="39" spans="1:5" ht="43.4" customHeight="1" x14ac:dyDescent="0.35">
      <c r="B39" t="s">
        <v>122</v>
      </c>
      <c r="C39" s="35" t="s">
        <v>109</v>
      </c>
      <c r="D39" s="4"/>
      <c r="E39" s="18" t="str">
        <f>IF(C35="No","&lt;&lt;&lt; Please answer this question. The response box may be small, but you can enter as much text as you wish.",IF(C35="Yes","Please skip this question.",IF(C35=0," ")))</f>
        <v>Please skip this question.</v>
      </c>
    </row>
    <row r="40" spans="1:5" ht="30" customHeight="1" x14ac:dyDescent="0.35">
      <c r="B40"/>
      <c r="C40" s="2"/>
      <c r="D40" s="2"/>
      <c r="E40" s="2"/>
    </row>
    <row r="41" spans="1:5" ht="30" customHeight="1" x14ac:dyDescent="0.35">
      <c r="A41" s="3"/>
      <c r="B41" s="9" t="s">
        <v>123</v>
      </c>
      <c r="C41" s="10" t="s">
        <v>15</v>
      </c>
      <c r="D41" s="9" t="s">
        <v>16</v>
      </c>
      <c r="E41" s="9" t="s">
        <v>17</v>
      </c>
    </row>
    <row r="42" spans="1:5" ht="30" customHeight="1" x14ac:dyDescent="0.35">
      <c r="B42" t="s">
        <v>124</v>
      </c>
      <c r="C42" s="33" t="s">
        <v>125</v>
      </c>
      <c r="D42" s="4"/>
      <c r="E42" s="17"/>
    </row>
    <row r="43" spans="1:5" ht="30" customHeight="1" x14ac:dyDescent="0.35">
      <c r="B43" t="s">
        <v>126</v>
      </c>
      <c r="C43" s="33" t="s">
        <v>86</v>
      </c>
      <c r="D43" s="4"/>
      <c r="E43" s="2"/>
    </row>
    <row r="44" spans="1:5" ht="30" customHeight="1" x14ac:dyDescent="0.35">
      <c r="B44" t="s">
        <v>127</v>
      </c>
      <c r="C44" s="33">
        <v>2018</v>
      </c>
      <c r="D44" s="4"/>
      <c r="E44" s="2"/>
    </row>
    <row r="46" spans="1:5" ht="30" customHeight="1" x14ac:dyDescent="0.35">
      <c r="B46" s="58" t="s">
        <v>128</v>
      </c>
      <c r="C46" s="59"/>
      <c r="D46" s="59"/>
      <c r="E46" s="59"/>
    </row>
  </sheetData>
  <sheetProtection algorithmName="SHA-512" hashValue="bk0BrY+e8ZxP/YfvayPZl5OJCc5wWx54BNaWgOYESXVBcHcc9eKLxH5U96/vQn0AbPXht5bCzOoY1KY9yoYpug==" saltValue="H7AMos8G/D/wkianLuHtXw==" spinCount="100000" sheet="1" objects="1" scenarios="1" selectLockedCells="1"/>
  <mergeCells count="3">
    <mergeCell ref="B1:E1"/>
    <mergeCell ref="B2:E2"/>
    <mergeCell ref="B46:E46"/>
  </mergeCells>
  <dataValidations count="10">
    <dataValidation allowBlank="1" showInputMessage="1" showErrorMessage="1" prompt="Create a College Expense Estimator in this worksheet. Enter details in Expenses table starting in cell B15. Total amount needed each month is automatically calculated in cell E2" sqref="A1" xr:uid="{058A1C05-AD81-4D1F-BEDE-5481D7B33936}"/>
    <dataValidation allowBlank="1" showInputMessage="1" showErrorMessage="1" prompt="Top 10 Amounts to be included in Total are automatically updated in cell B5 through B14" sqref="B2" xr:uid="{42D931A7-4368-414E-8058-082FADDF0A8B}"/>
    <dataValidation allowBlank="1" showInputMessage="1" showErrorMessage="1" prompt="Enter Description in this column under this heading" sqref="B16 B20 B34 B11 B4 B41" xr:uid="{3BAB22BE-1906-4FAC-B8A6-7589A49082C4}"/>
    <dataValidation allowBlank="1" showInputMessage="1" showErrorMessage="1" prompt="Enter Amount in this column under this heading" sqref="C16 C20 C34 C11 C4 C41" xr:uid="{4FD11B16-0170-43EA-9ACE-247154F2A8DA}"/>
    <dataValidation allowBlank="1" showInputMessage="1" showErrorMessage="1" prompt="Enter Notes in this column under this heading" sqref="E16 E11 E4 E20 E34 E41" xr:uid="{EA70D824-F829-41D5-A936-B74FF987D933}"/>
    <dataValidation allowBlank="1" showInputMessage="1" showErrorMessage="1" prompt="Title of this worksheet is in cell B1 through B2" sqref="B1" xr:uid="{331BA3AE-8CD9-4FDC-806B-D3F9179EC392}"/>
    <dataValidation type="list" allowBlank="1" showInputMessage="1" showErrorMessage="1" sqref="C35:C36 C21 C24 C26 C43 C31 C12:C14 C5:C7" xr:uid="{887906B2-AE1F-4E69-AECD-3CE470BDBF7C}">
      <formula1>"Yes, No"</formula1>
    </dataValidation>
    <dataValidation type="list" allowBlank="1" showInputMessage="1" showErrorMessage="1" sqref="C42" xr:uid="{C47E9246-EC1B-482D-89E4-55C0F8DA0965}">
      <formula1>"Outstanding, Good, Requires Improvement, Inadequate"</formula1>
    </dataValidation>
    <dataValidation type="list" allowBlank="1" showInputMessage="1" showErrorMessage="1" sqref="C8" xr:uid="{3717289C-4AEC-4CB5-81DF-9EBF7C5C5EE5}">
      <formula1>"Yes all Grey Book roles, Yes non-front line Grey Book roles, Yes some identified Grey Book roles, No"</formula1>
    </dataValidation>
    <dataValidation type="list" allowBlank="1" showInputMessage="1" showErrorMessage="1" sqref="C9" xr:uid="{E3054638-56CD-46B4-8A88-974A8B78E535}">
      <formula1>"Yes entirely, Yes partially, No"</formula1>
    </dataValidation>
  </dataValidations>
  <printOptions horizontalCentered="1"/>
  <pageMargins left="0.25" right="0.25" top="0.75" bottom="0.75" header="0.3" footer="0.3"/>
  <pageSetup scale="84" fitToHeight="0" orientation="portrait" r:id="rId1"/>
  <headerFooter differentFirst="1">
    <oddFooter>Page &amp;P of &amp;N</oddFooter>
  </headerFooter>
  <ignoredErrors>
    <ignoredError sqref="C25"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4136D1B-0D96-4366-B785-AA2A1E21DC77}">
          <x14:formula1>
            <xm:f>'HIDE - Lists'!$C$1:$C$4</xm:f>
          </x14:formula1>
          <xm:sqref>C23</xm:sqref>
        </x14:dataValidation>
        <x14:dataValidation type="list" allowBlank="1" showInputMessage="1" showErrorMessage="1" xr:uid="{C0F20551-D139-4EC8-88BF-F3FB23D97A5C}">
          <x14:formula1>
            <xm:f>'HIDE - Lists'!$C$7:$C$8</xm:f>
          </x14:formula1>
          <xm:sqref>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2728-AEDD-41AC-B171-86DE588E48C8}">
  <sheetPr>
    <tabColor rgb="FFFF0000"/>
  </sheetPr>
  <dimension ref="A1:C44"/>
  <sheetViews>
    <sheetView topLeftCell="A22" workbookViewId="0">
      <selection sqref="A1:A44"/>
    </sheetView>
  </sheetViews>
  <sheetFormatPr defaultRowHeight="15.5" x14ac:dyDescent="0.35"/>
  <cols>
    <col min="1" max="1" width="27.58203125" bestFit="1" customWidth="1"/>
    <col min="3" max="3" width="89.83203125" customWidth="1"/>
  </cols>
  <sheetData>
    <row r="1" spans="1:3" x14ac:dyDescent="0.35">
      <c r="A1" t="s">
        <v>129</v>
      </c>
      <c r="C1" t="s">
        <v>103</v>
      </c>
    </row>
    <row r="2" spans="1:3" x14ac:dyDescent="0.35">
      <c r="A2" t="s">
        <v>130</v>
      </c>
      <c r="C2" t="s">
        <v>131</v>
      </c>
    </row>
    <row r="3" spans="1:3" x14ac:dyDescent="0.35">
      <c r="A3" t="s">
        <v>132</v>
      </c>
      <c r="C3" t="s">
        <v>133</v>
      </c>
    </row>
    <row r="4" spans="1:3" x14ac:dyDescent="0.35">
      <c r="A4" t="s">
        <v>134</v>
      </c>
      <c r="C4" t="s">
        <v>135</v>
      </c>
    </row>
    <row r="5" spans="1:3" x14ac:dyDescent="0.35">
      <c r="A5" t="s">
        <v>136</v>
      </c>
    </row>
    <row r="6" spans="1:3" x14ac:dyDescent="0.35">
      <c r="A6" t="s">
        <v>137</v>
      </c>
    </row>
    <row r="7" spans="1:3" x14ac:dyDescent="0.35">
      <c r="A7" t="s">
        <v>138</v>
      </c>
      <c r="C7" t="s">
        <v>111</v>
      </c>
    </row>
    <row r="8" spans="1:3" x14ac:dyDescent="0.35">
      <c r="A8" t="s">
        <v>139</v>
      </c>
      <c r="C8" t="s">
        <v>140</v>
      </c>
    </row>
    <row r="9" spans="1:3" ht="31" x14ac:dyDescent="0.35">
      <c r="A9" t="s">
        <v>141</v>
      </c>
    </row>
    <row r="10" spans="1:3" x14ac:dyDescent="0.35">
      <c r="A10" t="s">
        <v>142</v>
      </c>
    </row>
    <row r="11" spans="1:3" x14ac:dyDescent="0.35">
      <c r="A11" t="s">
        <v>143</v>
      </c>
    </row>
    <row r="12" spans="1:3" x14ac:dyDescent="0.35">
      <c r="A12" t="s">
        <v>144</v>
      </c>
    </row>
    <row r="13" spans="1:3" x14ac:dyDescent="0.35">
      <c r="A13" t="s">
        <v>11</v>
      </c>
    </row>
    <row r="14" spans="1:3" x14ac:dyDescent="0.35">
      <c r="A14" t="s">
        <v>145</v>
      </c>
    </row>
    <row r="15" spans="1:3" x14ac:dyDescent="0.35">
      <c r="A15" t="s">
        <v>146</v>
      </c>
    </row>
    <row r="16" spans="1:3" x14ac:dyDescent="0.35">
      <c r="A16" t="s">
        <v>147</v>
      </c>
    </row>
    <row r="17" spans="1:1" x14ac:dyDescent="0.35">
      <c r="A17" t="s">
        <v>148</v>
      </c>
    </row>
    <row r="18" spans="1:1" x14ac:dyDescent="0.35">
      <c r="A18" t="s">
        <v>149</v>
      </c>
    </row>
    <row r="19" spans="1:1" x14ac:dyDescent="0.35">
      <c r="A19" t="s">
        <v>150</v>
      </c>
    </row>
    <row r="20" spans="1:1" x14ac:dyDescent="0.35">
      <c r="A20" t="s">
        <v>151</v>
      </c>
    </row>
    <row r="21" spans="1:1" x14ac:dyDescent="0.35">
      <c r="A21" t="s">
        <v>152</v>
      </c>
    </row>
    <row r="22" spans="1:1" x14ac:dyDescent="0.35">
      <c r="A22" t="s">
        <v>153</v>
      </c>
    </row>
    <row r="23" spans="1:1" x14ac:dyDescent="0.35">
      <c r="A23" t="s">
        <v>154</v>
      </c>
    </row>
    <row r="24" spans="1:1" x14ac:dyDescent="0.35">
      <c r="A24" t="s">
        <v>155</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row r="42" spans="1:1" x14ac:dyDescent="0.35">
      <c r="A42" t="s">
        <v>173</v>
      </c>
    </row>
    <row r="43" spans="1:1" x14ac:dyDescent="0.35">
      <c r="A43" t="s">
        <v>174</v>
      </c>
    </row>
    <row r="44" spans="1:1" x14ac:dyDescent="0.35">
      <c r="A44" t="s">
        <v>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AED1-F35E-4B30-94BC-C6922FB28F74}">
  <dimension ref="A1:E35"/>
  <sheetViews>
    <sheetView tabSelected="1" topLeftCell="A25" workbookViewId="0">
      <selection activeCell="C35" sqref="C35"/>
    </sheetView>
  </sheetViews>
  <sheetFormatPr defaultColWidth="9" defaultRowHeight="15.5" x14ac:dyDescent="0.35"/>
  <cols>
    <col min="1" max="1" width="60.75" style="43" customWidth="1"/>
    <col min="2" max="2" width="14.75" style="44" customWidth="1"/>
    <col min="3" max="3" width="105.58203125" style="43" customWidth="1"/>
    <col min="4" max="16384" width="9" style="43"/>
  </cols>
  <sheetData>
    <row r="1" spans="1:5" ht="15" customHeight="1" x14ac:dyDescent="0.35">
      <c r="A1" s="45" t="s">
        <v>81</v>
      </c>
    </row>
    <row r="2" spans="1:5" ht="15" customHeight="1" x14ac:dyDescent="0.35">
      <c r="A2" s="45"/>
      <c r="B2" s="48" t="s">
        <v>75</v>
      </c>
      <c r="C2" s="45" t="s">
        <v>76</v>
      </c>
    </row>
    <row r="3" spans="1:5" ht="224" x14ac:dyDescent="0.35">
      <c r="A3" s="47" t="s">
        <v>176</v>
      </c>
      <c r="B3" s="48" t="s">
        <v>177</v>
      </c>
      <c r="C3" s="46" t="s">
        <v>178</v>
      </c>
      <c r="E3" s="43" t="s">
        <v>179</v>
      </c>
    </row>
    <row r="4" spans="1:5" ht="14" x14ac:dyDescent="0.35">
      <c r="B4" s="48"/>
      <c r="C4" s="45"/>
    </row>
    <row r="5" spans="1:5" ht="70.5" customHeight="1" x14ac:dyDescent="0.35">
      <c r="A5" s="43" t="s">
        <v>84</v>
      </c>
      <c r="B5" s="48" t="s">
        <v>177</v>
      </c>
      <c r="C5" s="46" t="s">
        <v>180</v>
      </c>
    </row>
    <row r="6" spans="1:5" ht="14" x14ac:dyDescent="0.35">
      <c r="B6" s="48"/>
      <c r="C6" s="45"/>
    </row>
    <row r="7" spans="1:5" ht="42" x14ac:dyDescent="0.35">
      <c r="A7" s="43" t="s">
        <v>85</v>
      </c>
      <c r="B7" s="48" t="s">
        <v>86</v>
      </c>
      <c r="C7" s="46" t="s">
        <v>181</v>
      </c>
    </row>
    <row r="8" spans="1:5" ht="14" x14ac:dyDescent="0.35">
      <c r="B8" s="48"/>
      <c r="C8" s="45"/>
    </row>
    <row r="9" spans="1:5" ht="28" x14ac:dyDescent="0.35">
      <c r="A9" s="43" t="s">
        <v>87</v>
      </c>
      <c r="B9" s="48" t="s">
        <v>182</v>
      </c>
      <c r="C9" s="46" t="s">
        <v>183</v>
      </c>
    </row>
    <row r="11" spans="1:5" x14ac:dyDescent="0.35">
      <c r="A11" s="45" t="s">
        <v>89</v>
      </c>
    </row>
    <row r="12" spans="1:5" ht="14" x14ac:dyDescent="0.35">
      <c r="A12" s="45"/>
      <c r="B12" s="48" t="s">
        <v>75</v>
      </c>
      <c r="C12" s="45" t="s">
        <v>76</v>
      </c>
    </row>
    <row r="13" spans="1:5" ht="224" x14ac:dyDescent="0.35">
      <c r="A13" s="43" t="s">
        <v>90</v>
      </c>
      <c r="B13" s="48" t="s">
        <v>177</v>
      </c>
      <c r="C13" s="46" t="s">
        <v>184</v>
      </c>
    </row>
    <row r="14" spans="1:5" ht="14" x14ac:dyDescent="0.35">
      <c r="B14" s="48"/>
      <c r="C14" s="45"/>
    </row>
    <row r="15" spans="1:5" ht="70" x14ac:dyDescent="0.35">
      <c r="A15" s="43" t="s">
        <v>185</v>
      </c>
      <c r="B15" s="48" t="s">
        <v>69</v>
      </c>
      <c r="C15" s="46" t="s">
        <v>186</v>
      </c>
    </row>
    <row r="16" spans="1:5" ht="14" x14ac:dyDescent="0.35">
      <c r="B16" s="48"/>
      <c r="C16" s="45"/>
    </row>
    <row r="17" spans="1:3" ht="70" x14ac:dyDescent="0.35">
      <c r="A17" s="43" t="s">
        <v>187</v>
      </c>
      <c r="B17" s="48" t="s">
        <v>69</v>
      </c>
      <c r="C17" s="46" t="s">
        <v>188</v>
      </c>
    </row>
    <row r="19" spans="1:3" x14ac:dyDescent="0.35">
      <c r="A19" s="45" t="s">
        <v>98</v>
      </c>
    </row>
    <row r="20" spans="1:3" ht="14" x14ac:dyDescent="0.35">
      <c r="A20" s="45"/>
      <c r="B20" s="48" t="s">
        <v>75</v>
      </c>
      <c r="C20" s="45" t="s">
        <v>76</v>
      </c>
    </row>
    <row r="21" spans="1:3" ht="42" x14ac:dyDescent="0.35">
      <c r="A21" s="43" t="s">
        <v>189</v>
      </c>
      <c r="B21" s="48" t="s">
        <v>69</v>
      </c>
      <c r="C21" s="45" t="s">
        <v>190</v>
      </c>
    </row>
    <row r="22" spans="1:3" ht="14" x14ac:dyDescent="0.35">
      <c r="A22" s="45"/>
      <c r="B22" s="48"/>
      <c r="C22" s="45"/>
    </row>
    <row r="23" spans="1:3" ht="28" x14ac:dyDescent="0.35">
      <c r="A23" s="43" t="s">
        <v>191</v>
      </c>
      <c r="B23" s="48" t="s">
        <v>69</v>
      </c>
      <c r="C23" s="46" t="s">
        <v>192</v>
      </c>
    </row>
    <row r="24" spans="1:3" ht="14" x14ac:dyDescent="0.35">
      <c r="B24" s="48"/>
      <c r="C24" s="45"/>
    </row>
    <row r="25" spans="1:3" ht="112" x14ac:dyDescent="0.35">
      <c r="A25" s="43" t="s">
        <v>105</v>
      </c>
      <c r="B25" s="48" t="s">
        <v>69</v>
      </c>
      <c r="C25" s="46" t="s">
        <v>193</v>
      </c>
    </row>
    <row r="27" spans="1:3" ht="28" x14ac:dyDescent="0.35">
      <c r="A27" s="43" t="s">
        <v>110</v>
      </c>
      <c r="B27" s="48" t="s">
        <v>69</v>
      </c>
      <c r="C27" s="46" t="s">
        <v>194</v>
      </c>
    </row>
    <row r="29" spans="1:3" x14ac:dyDescent="0.35">
      <c r="A29" s="45" t="s">
        <v>115</v>
      </c>
    </row>
    <row r="30" spans="1:3" ht="14" x14ac:dyDescent="0.35">
      <c r="A30" s="45"/>
      <c r="B30" s="48" t="s">
        <v>75</v>
      </c>
      <c r="C30" s="45" t="s">
        <v>76</v>
      </c>
    </row>
    <row r="31" spans="1:3" ht="98" x14ac:dyDescent="0.35">
      <c r="A31" s="43" t="s">
        <v>195</v>
      </c>
      <c r="B31" s="48" t="s">
        <v>86</v>
      </c>
      <c r="C31" s="46" t="s">
        <v>196</v>
      </c>
    </row>
    <row r="32" spans="1:3" x14ac:dyDescent="0.35">
      <c r="C32" s="46"/>
    </row>
    <row r="33" spans="1:3" ht="28" x14ac:dyDescent="0.35">
      <c r="A33" s="43" t="s">
        <v>197</v>
      </c>
      <c r="B33" s="48" t="s">
        <v>109</v>
      </c>
      <c r="C33" s="46" t="s">
        <v>198</v>
      </c>
    </row>
    <row r="35" spans="1:3" ht="14" x14ac:dyDescent="0.35">
      <c r="A35" s="43" t="s">
        <v>127</v>
      </c>
      <c r="B35" s="50">
        <v>2018</v>
      </c>
      <c r="C35" s="49">
        <v>43405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9ff52a4b-4701-4486-8364-5d439eb1913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F9D7DC3AE82D429CF64E869E005446" ma:contentTypeVersion="10" ma:contentTypeDescription="Create a new document." ma:contentTypeScope="" ma:versionID="8b6b9f0b84eba3a5227b784d522c8539">
  <xsd:schema xmlns:xsd="http://www.w3.org/2001/XMLSchema" xmlns:xs="http://www.w3.org/2001/XMLSchema" xmlns:p="http://schemas.microsoft.com/office/2006/metadata/properties" xmlns:ns2="9ff52a4b-4701-4486-8364-5d439eb19132" xmlns:ns3="a0decb52-27e4-4273-9866-16cb8e454d01" targetNamespace="http://schemas.microsoft.com/office/2006/metadata/properties" ma:root="true" ma:fieldsID="a6e88b19159c6b88ec82e085b65bc790" ns2:_="" ns3:_="">
    <xsd:import namespace="9ff52a4b-4701-4486-8364-5d439eb19132"/>
    <xsd:import namespace="a0decb52-27e4-4273-9866-16cb8e454d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52a4b-4701-4486-8364-5d439eb19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decb52-27e4-4273-9866-16cb8e454d0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1E3C2-EED6-4DDB-857C-11E401FC024F}">
  <ds:schemaRefs>
    <ds:schemaRef ds:uri="http://schemas.microsoft.com/office/2006/metadata/properties"/>
    <ds:schemaRef ds:uri="http://schemas.microsoft.com/office/infopath/2007/PartnerControls"/>
    <ds:schemaRef ds:uri="9ff52a4b-4701-4486-8364-5d439eb19132"/>
  </ds:schemaRefs>
</ds:datastoreItem>
</file>

<file path=customXml/itemProps2.xml><?xml version="1.0" encoding="utf-8"?>
<ds:datastoreItem xmlns:ds="http://schemas.openxmlformats.org/officeDocument/2006/customXml" ds:itemID="{3ED52AEE-1020-4EF4-8693-63F6B38DC3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52a4b-4701-4486-8364-5d439eb19132"/>
    <ds:schemaRef ds:uri="a0decb52-27e4-4273-9866-16cb8e454d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C4E91-D6D7-4B80-935C-EC5D38BC56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TM33814465</Templat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Part 1 - Your Workforce</vt:lpstr>
      <vt:lpstr>Part 2 - Recruitment</vt:lpstr>
      <vt:lpstr>Part 2 - Recruitment Notes</vt:lpstr>
      <vt:lpstr>Part 3 - Your Culture</vt:lpstr>
      <vt:lpstr>HIDE - Lists</vt:lpstr>
      <vt:lpstr>Part 3 - Your Culture Notes</vt:lpstr>
      <vt:lpstr>Instructions!Print_Titles</vt:lpstr>
      <vt:lpstr>'Part 1 - Your Workforce'!Print_Titles</vt:lpstr>
      <vt:lpstr>'Part 2 - Recruitment'!Print_Titles</vt:lpstr>
      <vt:lpstr>'Part 3 - Your Culture'!Print_Titles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2022-06-14T05:43:58Z</dcterms:created>
  <dcterms:modified xsi:type="dcterms:W3CDTF">2022-12-29T14:32:01Z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0x01010052F9D7DC3AE82D429CF64E869E005446</vt:lpwstr>
  </property>
  <property fmtid="{D5CDD505-2E9C-101B-9397-08002B2CF9AE}" pid="3" name="MSIP_Label_0374b79e-0b12-4022-a0b6-3829b61a9aaa_Enabled">
    <vt:lpwstr>true</vt:lpwstr>
  </property>
  <property fmtid="{D5CDD505-2E9C-101B-9397-08002B2CF9AE}" pid="4" name="MSIP_Label_0374b79e-0b12-4022-a0b6-3829b61a9aaa_SetDate">
    <vt:lpwstr>2022-08-05T13:55:41Z</vt:lpwstr>
  </property>
  <property fmtid="{D5CDD505-2E9C-101B-9397-08002B2CF9AE}" pid="5" name="MSIP_Label_0374b79e-0b12-4022-a0b6-3829b61a9aaa_Method">
    <vt:lpwstr>Standard</vt:lpwstr>
  </property>
  <property fmtid="{D5CDD505-2E9C-101B-9397-08002B2CF9AE}" pid="6" name="MSIP_Label_0374b79e-0b12-4022-a0b6-3829b61a9aaa_Name">
    <vt:lpwstr>0374b79e-0b12-4022-a0b6-3829b61a9aaa</vt:lpwstr>
  </property>
  <property fmtid="{D5CDD505-2E9C-101B-9397-08002B2CF9AE}" pid="7" name="MSIP_Label_0374b79e-0b12-4022-a0b6-3829b61a9aaa_SiteId">
    <vt:lpwstr>25113e57-71ec-46db-8047-a1fa96b9b68d</vt:lpwstr>
  </property>
  <property fmtid="{D5CDD505-2E9C-101B-9397-08002B2CF9AE}" pid="8" name="MSIP_Label_0374b79e-0b12-4022-a0b6-3829b61a9aaa_ActionId">
    <vt:lpwstr>3f395998-62af-4d6b-8559-edd458579dca</vt:lpwstr>
  </property>
  <property fmtid="{D5CDD505-2E9C-101B-9397-08002B2CF9AE}" pid="9" name="MSIP_Label_0374b79e-0b12-4022-a0b6-3829b61a9aaa_ContentBits">
    <vt:lpwstr>0</vt:lpwstr>
  </property>
</Properties>
</file>